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2255" activeTab="3"/>
  </bookViews>
  <sheets>
    <sheet name="АОПО20.06.2018г" sheetId="1" r:id="rId1"/>
    <sheet name="ПС Потвино Т 1-4; 20.06.2018г" sheetId="2" r:id="rId2"/>
    <sheet name="АТ -АТ 2; 20.06.2018г" sheetId="3" r:id="rId3"/>
    <sheet name="ПС Протон;20.06.2018г" sheetId="4" r:id="rId4"/>
  </sheets>
  <definedNames/>
  <calcPr fullCalcOnLoad="1"/>
</workbook>
</file>

<file path=xl/sharedStrings.xml><?xml version="1.0" encoding="utf-8"?>
<sst xmlns="http://schemas.openxmlformats.org/spreadsheetml/2006/main" count="264" uniqueCount="146">
  <si>
    <t>Приложение 1</t>
  </si>
  <si>
    <t>Данные по фактической величине нагрузки, подключённой к АОПО</t>
  </si>
  <si>
    <t xml:space="preserve">№ </t>
  </si>
  <si>
    <t>Противоаварийная</t>
  </si>
  <si>
    <t>Наименование линий</t>
  </si>
  <si>
    <t>Присоединение</t>
  </si>
  <si>
    <t>04-00час.</t>
  </si>
  <si>
    <t>10-00час.</t>
  </si>
  <si>
    <t>22-00час.</t>
  </si>
  <si>
    <t>п/п</t>
  </si>
  <si>
    <t>автоматика</t>
  </si>
  <si>
    <t>P, МВт</t>
  </si>
  <si>
    <t>Q, МВАр</t>
  </si>
  <si>
    <t>I, А</t>
  </si>
  <si>
    <t>ф.7 ввод№1</t>
  </si>
  <si>
    <t>АОПО Протвино 2</t>
  </si>
  <si>
    <t>Протон-Протвино2</t>
  </si>
  <si>
    <t>ф.8 ввод№2</t>
  </si>
  <si>
    <t>ф.31 РП-СВ</t>
  </si>
  <si>
    <t>ф.87 РП 5/50</t>
  </si>
  <si>
    <t>ф.90 РП 4</t>
  </si>
  <si>
    <t>ф.94 резерв</t>
  </si>
  <si>
    <t>АОПО Протвино 1</t>
  </si>
  <si>
    <t>Протон-Протвино1</t>
  </si>
  <si>
    <t>ф.95 резерв</t>
  </si>
  <si>
    <t>ф.97 КРУ КТУ</t>
  </si>
  <si>
    <t>ф.98 РП 5/50</t>
  </si>
  <si>
    <t>ф.105 РП-4</t>
  </si>
  <si>
    <t>ф.111 34СД</t>
  </si>
  <si>
    <t>ф.113Тр-р 9Т</t>
  </si>
  <si>
    <t>ф. 114 Тр-р 8Т</t>
  </si>
  <si>
    <t>АОПО ГПП220кВ</t>
  </si>
  <si>
    <t>Протон-У-70</t>
  </si>
  <si>
    <t>Т-1ГПП У-70</t>
  </si>
  <si>
    <t>Примечание. По  п. 14  ток посчитан по стороне 220кВ</t>
  </si>
  <si>
    <t>Главный энергетик</t>
  </si>
  <si>
    <t>Хамин  С.В.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</si>
  <si>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</si>
  <si>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</si>
  <si>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</si>
  <si>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</si>
  <si>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</si>
  <si>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</si>
  <si>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</si>
  <si>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</si>
  <si>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</si>
  <si>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</si>
  <si>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</si>
  <si>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</si>
  <si>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</si>
  <si>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</si>
  <si>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</si>
  <si>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r>
      <t xml:space="preserve"> Главный  энергетик__________________</t>
    </r>
    <r>
      <rPr>
        <u val="single"/>
        <sz val="12"/>
        <rFont val="Arial Cyr"/>
        <family val="0"/>
      </rPr>
      <t>Хамин С.В.</t>
    </r>
  </si>
  <si>
    <r>
      <t>Расчеты произвел__________________</t>
    </r>
    <r>
      <rPr>
        <u val="single"/>
        <sz val="12"/>
        <rFont val="Arial Cyr"/>
        <family val="0"/>
      </rPr>
      <t>Плешкова С.В.</t>
    </r>
  </si>
  <si>
    <t>Протокол</t>
  </si>
  <si>
    <t xml:space="preserve"> замеров напряжения и нагрузок</t>
  </si>
  <si>
    <t>ПС Протон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</si>
  <si>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</si>
  <si>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</si>
  <si>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</si>
  <si>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</si>
  <si>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</si>
  <si>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</si>
  <si>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</si>
  <si>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</si>
  <si>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10-00</t>
  </si>
  <si>
    <t>22-00</t>
  </si>
  <si>
    <t>Полож РПН</t>
  </si>
  <si>
    <t>Коэфф. трансформ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</si>
  <si>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</si>
  <si>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</si>
  <si>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</si>
  <si>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</si>
  <si>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</si>
  <si>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</si>
  <si>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</si>
  <si>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</si>
  <si>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</si>
  <si>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r>
      <t>Главный энергетик ГНЦ ИФВЭ</t>
    </r>
    <r>
      <rPr>
        <sz val="12"/>
        <rFont val="Times New Roman"/>
        <family val="1"/>
      </rPr>
      <t xml:space="preserve">                                                    </t>
    </r>
  </si>
  <si>
    <t>С.В. Хамин</t>
  </si>
  <si>
    <t xml:space="preserve">Инженер ОГЭ </t>
  </si>
  <si>
    <t>С.В.Плешкова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</si>
  <si>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</si>
  <si>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</si>
  <si>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</si>
  <si>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</si>
  <si>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</si>
  <si>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</si>
  <si>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</si>
  <si>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r>
      <t>1</t>
    </r>
    <r>
      <rPr>
        <b/>
        <sz val="12"/>
        <rFont val="Century Schoolbook"/>
        <family val="1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</si>
  <si>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</si>
  <si>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</si>
  <si>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</si>
  <si>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</si>
  <si>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</si>
  <si>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</si>
  <si>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</si>
  <si>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</si>
  <si>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</si>
  <si>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</si>
  <si>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</si>
  <si>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</si>
  <si>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</si>
  <si>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</si>
  <si>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7</t>
  </si>
  <si>
    <r>
      <t>АТ</t>
    </r>
    <r>
      <rPr>
        <sz val="12"/>
        <rFont val="Century Schoolbook"/>
        <family val="1"/>
      </rPr>
      <t>-1</t>
    </r>
  </si>
  <si>
    <t>8</t>
  </si>
  <si>
    <r>
      <t>АТ</t>
    </r>
    <r>
      <rPr>
        <sz val="12"/>
        <rFont val="Century Schoolbook"/>
        <family val="1"/>
      </rPr>
      <t>-2</t>
    </r>
  </si>
  <si>
    <t>Главный  энергетик  ФГБУ ГНЦ ИФВЭ</t>
  </si>
  <si>
    <t>Инженер ОГЭ</t>
  </si>
  <si>
    <t>С.В. Плешкова</t>
  </si>
  <si>
    <t>на 20 июня2018 г.</t>
  </si>
  <si>
    <t>на 20 июня 2018 г.</t>
  </si>
  <si>
    <t>режимный день 20.06.2018г.</t>
  </si>
  <si>
    <t>112.2</t>
  </si>
  <si>
    <t>21</t>
  </si>
  <si>
    <t>20</t>
  </si>
  <si>
    <t>9</t>
  </si>
  <si>
    <t>19</t>
  </si>
  <si>
    <t>10</t>
  </si>
  <si>
    <t>18</t>
  </si>
  <si>
    <t>17</t>
  </si>
  <si>
    <t>111.4</t>
  </si>
  <si>
    <t>11</t>
  </si>
  <si>
    <t>25</t>
  </si>
  <si>
    <t>13</t>
  </si>
  <si>
    <t>27</t>
  </si>
  <si>
    <t>16</t>
  </si>
  <si>
    <t>28</t>
  </si>
  <si>
    <t>15</t>
  </si>
  <si>
    <t>26</t>
  </si>
  <si>
    <t>14</t>
  </si>
  <si>
    <t>10,21</t>
  </si>
  <si>
    <t>10,20</t>
  </si>
  <si>
    <t>24</t>
  </si>
  <si>
    <t>23</t>
  </si>
  <si>
    <t>12</t>
  </si>
  <si>
    <t>22</t>
  </si>
  <si>
    <t>230,7/113,7/10,43</t>
  </si>
  <si>
    <t>223,6/110,0/10,07</t>
  </si>
  <si>
    <t>228,6/112,6/10,32</t>
  </si>
  <si>
    <t>229,7/114,0/10,43</t>
  </si>
  <si>
    <t>222,4/110,2/10,06</t>
  </si>
  <si>
    <t>226,7/112,8/10,31</t>
  </si>
  <si>
    <t>ПС Протвино</t>
  </si>
  <si>
    <t xml:space="preserve">Линии "Протон-Протвино-1";"Протон-Протвино-2";"Протон"-"Заокская", "Протон"-"Космос"  20 июня 2018г.работали на отдачу.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</si>
</sst>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 Cyr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name val="Arial Cyr"/>
      <family val="0"/>
    </font>
    <font>
      <sz val="12"/>
      <name val="Century Schoolbook"/>
      <family val="1"/>
    </font>
    <font>
      <sz val="11"/>
      <name val="Century Schoolbook"/>
      <family val="1"/>
    </font>
    <font>
      <sz val="12"/>
      <name val="Franklin Gothic Heavy"/>
      <family val="2"/>
    </font>
    <font>
      <b/>
      <sz val="12"/>
      <name val="Century Schoolbook"/>
      <family val="1"/>
    </font>
    <font>
      <sz val="14"/>
      <name val="Century Schoolbook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7" fillId="0" borderId="10" xfId="52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7" fillId="0" borderId="11" xfId="52" applyNumberFormat="1" applyFont="1" applyFill="1" applyBorder="1" applyAlignment="1" applyProtection="1">
      <alignment vertical="top"/>
      <protection/>
    </xf>
    <xf numFmtId="0" fontId="7" fillId="0" borderId="12" xfId="52" applyNumberFormat="1" applyFont="1" applyFill="1" applyBorder="1" applyAlignment="1" applyProtection="1">
      <alignment vertical="top"/>
      <protection/>
    </xf>
    <xf numFmtId="0" fontId="7" fillId="0" borderId="13" xfId="52" applyNumberFormat="1" applyFont="1" applyFill="1" applyBorder="1" applyAlignment="1" applyProtection="1">
      <alignment vertical="top"/>
      <protection/>
    </xf>
    <xf numFmtId="0" fontId="7" fillId="0" borderId="14" xfId="52" applyNumberFormat="1" applyFont="1" applyFill="1" applyBorder="1" applyAlignment="1" applyProtection="1">
      <alignment vertical="top"/>
      <protection/>
    </xf>
    <xf numFmtId="0" fontId="8" fillId="0" borderId="15" xfId="52" applyNumberFormat="1" applyFont="1" applyFill="1" applyBorder="1" applyAlignment="1" applyProtection="1">
      <alignment horizontal="left" vertical="top"/>
      <protection/>
    </xf>
    <xf numFmtId="0" fontId="8" fillId="0" borderId="16" xfId="52" applyNumberFormat="1" applyFont="1" applyFill="1" applyBorder="1" applyAlignment="1" applyProtection="1">
      <alignment vertical="top"/>
      <protection/>
    </xf>
    <xf numFmtId="0" fontId="8" fillId="0" borderId="17" xfId="52" applyNumberFormat="1" applyFont="1" applyFill="1" applyBorder="1" applyAlignment="1" applyProtection="1">
      <alignment vertical="top"/>
      <protection/>
    </xf>
    <xf numFmtId="0" fontId="8" fillId="0" borderId="18" xfId="52" applyNumberFormat="1" applyFont="1" applyFill="1" applyBorder="1" applyAlignment="1" applyProtection="1">
      <alignment vertical="top"/>
      <protection/>
    </xf>
    <xf numFmtId="0" fontId="8" fillId="0" borderId="19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0" fontId="8" fillId="0" borderId="12" xfId="52" applyNumberFormat="1" applyFont="1" applyFill="1" applyBorder="1" applyAlignment="1" applyProtection="1">
      <alignment vertical="top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20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7" fillId="0" borderId="22" xfId="52" applyNumberFormat="1" applyFont="1" applyFill="1" applyBorder="1" applyAlignment="1" applyProtection="1">
      <alignment horizontal="center" vertical="center"/>
      <protection/>
    </xf>
    <xf numFmtId="0" fontId="7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12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7" fillId="0" borderId="17" xfId="52" applyNumberFormat="1" applyFont="1" applyFill="1" applyBorder="1" applyAlignment="1" applyProtection="1">
      <alignment horizontal="center" vertical="center"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4" fontId="55" fillId="0" borderId="19" xfId="0" applyNumberFormat="1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55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7" fillId="0" borderId="30" xfId="0" applyNumberFormat="1" applyFont="1" applyFill="1" applyBorder="1" applyAlignment="1" applyProtection="1">
      <alignment horizontal="left" vertical="top"/>
      <protection/>
    </xf>
    <xf numFmtId="0" fontId="17" fillId="0" borderId="40" xfId="0" applyNumberFormat="1" applyFont="1" applyFill="1" applyBorder="1" applyAlignment="1" applyProtection="1">
      <alignment horizontal="left" vertical="top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41" xfId="0" applyNumberFormat="1" applyFont="1" applyFill="1" applyBorder="1" applyAlignment="1" applyProtection="1">
      <alignment horizontal="center" vertical="top"/>
      <protection/>
    </xf>
    <xf numFmtId="0" fontId="17" fillId="0" borderId="34" xfId="0" applyNumberFormat="1" applyFont="1" applyFill="1" applyBorder="1" applyAlignment="1" applyProtection="1">
      <alignment horizontal="left" vertical="top"/>
      <protection/>
    </xf>
    <xf numFmtId="0" fontId="17" fillId="0" borderId="35" xfId="0" applyNumberFormat="1" applyFont="1" applyFill="1" applyBorder="1" applyAlignment="1" applyProtection="1">
      <alignment horizontal="center" vertical="top"/>
      <protection/>
    </xf>
    <xf numFmtId="0" fontId="17" fillId="0" borderId="35" xfId="0" applyNumberFormat="1" applyFont="1" applyFill="1" applyBorder="1" applyAlignment="1" applyProtection="1">
      <alignment horizontal="left" vertical="top"/>
      <protection/>
    </xf>
    <xf numFmtId="0" fontId="19" fillId="0" borderId="35" xfId="0" applyNumberFormat="1" applyFont="1" applyFill="1" applyBorder="1" applyAlignment="1" applyProtection="1">
      <alignment horizontal="center" vertical="top"/>
      <protection/>
    </xf>
    <xf numFmtId="0" fontId="17" fillId="0" borderId="35" xfId="0" applyNumberFormat="1" applyFont="1" applyFill="1" applyBorder="1" applyAlignment="1" applyProtection="1">
      <alignment vertical="top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52" applyNumberFormat="1" applyFont="1" applyFill="1" applyBorder="1" applyAlignment="1" applyProtection="1">
      <alignment vertical="top"/>
      <protection/>
    </xf>
    <xf numFmtId="0" fontId="56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55" fillId="0" borderId="15" xfId="0" applyFont="1" applyBorder="1" applyAlignment="1">
      <alignment horizontal="center" vertical="center"/>
    </xf>
    <xf numFmtId="164" fontId="4" fillId="0" borderId="15" xfId="52" applyNumberFormat="1" applyFont="1" applyFill="1" applyBorder="1" applyAlignment="1" applyProtection="1">
      <alignment horizontal="center" vertical="center"/>
      <protection/>
    </xf>
    <xf numFmtId="2" fontId="15" fillId="0" borderId="19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/>
    </xf>
    <xf numFmtId="49" fontId="55" fillId="0" borderId="4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/>
    </xf>
    <xf numFmtId="1" fontId="55" fillId="0" borderId="15" xfId="0" applyNumberFormat="1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41" xfId="0" applyNumberFormat="1" applyFont="1" applyFill="1" applyBorder="1" applyAlignment="1" applyProtection="1">
      <alignment horizontal="center" vertical="top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6" fillId="0" borderId="44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8"/>
  <sheetViews>
    <sheetView zoomScalePageLayoutView="0" workbookViewId="0" topLeftCell="A1">
      <selection activeCell="A5" sqref="A5:M28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7.57421875" style="0" customWidth="1"/>
    <col min="4" max="4" width="16.421875" style="0" customWidth="1"/>
    <col min="5" max="13" width="10.28125" style="0" customWidth="1"/>
  </cols>
  <sheetData>
    <row r="4" spans="1:13" ht="15">
      <c r="A4" s="2"/>
      <c r="B4" s="2"/>
      <c r="C4" s="2"/>
      <c r="D4" s="2"/>
      <c r="E4" s="25"/>
      <c r="F4" s="25"/>
      <c r="G4" s="25"/>
      <c r="H4" s="25"/>
      <c r="I4" s="25" t="s">
        <v>0</v>
      </c>
      <c r="J4" s="25"/>
      <c r="K4" s="25"/>
      <c r="L4" s="25"/>
      <c r="M4" s="1"/>
    </row>
    <row r="6" spans="1:13" ht="18.75">
      <c r="A6" s="2"/>
      <c r="B6" s="133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25"/>
      <c r="M6" s="1"/>
    </row>
    <row r="7" spans="1:13" ht="18.75">
      <c r="A7" s="2"/>
      <c r="D7" s="3"/>
      <c r="E7" s="102" t="s">
        <v>113</v>
      </c>
      <c r="F7" s="3"/>
      <c r="G7" s="25"/>
      <c r="H7" s="25"/>
      <c r="I7" s="25"/>
      <c r="J7" s="25"/>
      <c r="K7" s="25"/>
      <c r="L7" s="25"/>
      <c r="M7" s="1"/>
    </row>
    <row r="8" spans="1:13" ht="15">
      <c r="A8" s="2"/>
      <c r="B8" s="2"/>
      <c r="C8" s="2"/>
      <c r="D8" s="2"/>
      <c r="E8" s="25"/>
      <c r="F8" s="25"/>
      <c r="G8" s="25"/>
      <c r="H8" s="25"/>
      <c r="I8" s="25"/>
      <c r="J8" s="25"/>
      <c r="K8" s="25"/>
      <c r="L8" s="25"/>
      <c r="M8" s="1"/>
    </row>
    <row r="9" spans="1:13" ht="15">
      <c r="A9" s="20" t="s">
        <v>2</v>
      </c>
      <c r="B9" s="5" t="s">
        <v>3</v>
      </c>
      <c r="C9" s="5" t="s">
        <v>4</v>
      </c>
      <c r="D9" s="5" t="s">
        <v>5</v>
      </c>
      <c r="E9" s="26"/>
      <c r="F9" s="27" t="s">
        <v>6</v>
      </c>
      <c r="G9" s="28"/>
      <c r="H9" s="26"/>
      <c r="I9" s="27" t="s">
        <v>7</v>
      </c>
      <c r="J9" s="28"/>
      <c r="K9" s="26"/>
      <c r="L9" s="27" t="s">
        <v>8</v>
      </c>
      <c r="M9" s="28"/>
    </row>
    <row r="10" spans="1:13" ht="15">
      <c r="A10" s="21" t="s">
        <v>9</v>
      </c>
      <c r="B10" s="7" t="s">
        <v>10</v>
      </c>
      <c r="C10" s="7"/>
      <c r="D10" s="7"/>
      <c r="E10" s="29" t="s">
        <v>11</v>
      </c>
      <c r="F10" s="30" t="s">
        <v>12</v>
      </c>
      <c r="G10" s="31" t="s">
        <v>13</v>
      </c>
      <c r="H10" s="32" t="s">
        <v>11</v>
      </c>
      <c r="I10" s="30" t="s">
        <v>12</v>
      </c>
      <c r="J10" s="31" t="s">
        <v>13</v>
      </c>
      <c r="K10" s="29" t="s">
        <v>11</v>
      </c>
      <c r="L10" s="30" t="s">
        <v>12</v>
      </c>
      <c r="M10" s="31" t="s">
        <v>13</v>
      </c>
    </row>
    <row r="11" spans="1:16" ht="18.75">
      <c r="A11" s="22">
        <v>1</v>
      </c>
      <c r="B11" s="9"/>
      <c r="C11" s="10"/>
      <c r="D11" s="11" t="s">
        <v>14</v>
      </c>
      <c r="E11" s="33">
        <v>3.3</v>
      </c>
      <c r="F11" s="33">
        <v>0</v>
      </c>
      <c r="G11" s="123">
        <f>E11*100/220</f>
        <v>1.5</v>
      </c>
      <c r="H11" s="33">
        <v>4.388</v>
      </c>
      <c r="I11" s="33">
        <v>0</v>
      </c>
      <c r="J11" s="123">
        <f>H11*100/220</f>
        <v>1.9945454545454546</v>
      </c>
      <c r="K11" s="33">
        <v>3.964</v>
      </c>
      <c r="L11" s="33">
        <v>0</v>
      </c>
      <c r="M11" s="123">
        <f>K11*100/220</f>
        <v>1.8018181818181818</v>
      </c>
      <c r="P11" s="101"/>
    </row>
    <row r="12" spans="1:16" ht="18.75">
      <c r="A12" s="22">
        <v>2</v>
      </c>
      <c r="B12" s="12" t="s">
        <v>15</v>
      </c>
      <c r="C12" s="13" t="s">
        <v>16</v>
      </c>
      <c r="D12" s="11" t="s">
        <v>17</v>
      </c>
      <c r="E12" s="33">
        <v>6.024</v>
      </c>
      <c r="F12" s="33">
        <v>0</v>
      </c>
      <c r="G12" s="123">
        <f aca="true" t="shared" si="0" ref="G12:G24">E12*100/220</f>
        <v>2.7381818181818183</v>
      </c>
      <c r="H12" s="33">
        <v>7.972</v>
      </c>
      <c r="I12" s="33">
        <v>0</v>
      </c>
      <c r="J12" s="123">
        <f aca="true" t="shared" si="1" ref="J12:J24">H12*100/220</f>
        <v>3.623636363636364</v>
      </c>
      <c r="K12" s="33">
        <v>6.596</v>
      </c>
      <c r="L12" s="33">
        <v>0</v>
      </c>
      <c r="M12" s="123">
        <f aca="true" t="shared" si="2" ref="M12:M24">K12*100/220</f>
        <v>2.9981818181818185</v>
      </c>
      <c r="P12" s="101"/>
    </row>
    <row r="13" spans="1:16" ht="18.75">
      <c r="A13" s="22">
        <v>3</v>
      </c>
      <c r="B13" s="14"/>
      <c r="C13" s="15"/>
      <c r="D13" s="11" t="s">
        <v>18</v>
      </c>
      <c r="E13" s="33">
        <v>0.028</v>
      </c>
      <c r="F13" s="33">
        <v>0</v>
      </c>
      <c r="G13" s="123">
        <f t="shared" si="0"/>
        <v>0.012727272727272728</v>
      </c>
      <c r="H13" s="33">
        <v>0.038</v>
      </c>
      <c r="I13" s="33">
        <v>0</v>
      </c>
      <c r="J13" s="123">
        <f t="shared" si="1"/>
        <v>0.017272727272727273</v>
      </c>
      <c r="K13" s="33">
        <v>0.026</v>
      </c>
      <c r="L13" s="33">
        <v>0</v>
      </c>
      <c r="M13" s="123">
        <f t="shared" si="2"/>
        <v>0.011818181818181818</v>
      </c>
      <c r="P13" s="101"/>
    </row>
    <row r="14" spans="1:16" ht="18.75">
      <c r="A14" s="22">
        <v>4</v>
      </c>
      <c r="B14" s="16"/>
      <c r="C14" s="16"/>
      <c r="D14" s="11" t="s">
        <v>19</v>
      </c>
      <c r="E14" s="33">
        <v>0.1128</v>
      </c>
      <c r="F14" s="33">
        <v>0</v>
      </c>
      <c r="G14" s="123">
        <f t="shared" si="0"/>
        <v>0.05127272727272727</v>
      </c>
      <c r="H14" s="33">
        <v>0.192</v>
      </c>
      <c r="I14" s="33">
        <v>0</v>
      </c>
      <c r="J14" s="123">
        <f t="shared" si="1"/>
        <v>0.08727272727272727</v>
      </c>
      <c r="K14" s="33">
        <v>0.192</v>
      </c>
      <c r="L14" s="33">
        <v>0</v>
      </c>
      <c r="M14" s="123">
        <f t="shared" si="2"/>
        <v>0.08727272727272727</v>
      </c>
      <c r="P14" s="101"/>
    </row>
    <row r="15" spans="1:16" ht="18.75">
      <c r="A15" s="22">
        <v>5</v>
      </c>
      <c r="B15" s="17"/>
      <c r="C15" s="17"/>
      <c r="D15" s="11" t="s">
        <v>20</v>
      </c>
      <c r="E15" s="33">
        <v>0</v>
      </c>
      <c r="F15" s="33">
        <v>0</v>
      </c>
      <c r="G15" s="123">
        <f t="shared" si="0"/>
        <v>0</v>
      </c>
      <c r="H15" s="33">
        <v>0</v>
      </c>
      <c r="I15" s="33">
        <v>0</v>
      </c>
      <c r="J15" s="123">
        <f t="shared" si="1"/>
        <v>0</v>
      </c>
      <c r="K15" s="33">
        <v>0</v>
      </c>
      <c r="L15" s="33">
        <v>0</v>
      </c>
      <c r="M15" s="123">
        <f t="shared" si="2"/>
        <v>0</v>
      </c>
      <c r="P15" s="101"/>
    </row>
    <row r="16" spans="1:16" ht="18.75">
      <c r="A16" s="22">
        <v>6</v>
      </c>
      <c r="B16" s="17"/>
      <c r="C16" s="17"/>
      <c r="D16" s="11" t="s">
        <v>21</v>
      </c>
      <c r="E16" s="33">
        <v>0</v>
      </c>
      <c r="F16" s="33">
        <v>0</v>
      </c>
      <c r="G16" s="123">
        <f t="shared" si="0"/>
        <v>0</v>
      </c>
      <c r="H16" s="33">
        <v>0</v>
      </c>
      <c r="I16" s="33">
        <v>0</v>
      </c>
      <c r="J16" s="123">
        <f t="shared" si="1"/>
        <v>0</v>
      </c>
      <c r="K16" s="33">
        <v>0</v>
      </c>
      <c r="L16" s="33">
        <v>0</v>
      </c>
      <c r="M16" s="123">
        <f t="shared" si="2"/>
        <v>0</v>
      </c>
      <c r="P16" s="101"/>
    </row>
    <row r="17" spans="1:16" ht="18.75">
      <c r="A17" s="22">
        <v>7</v>
      </c>
      <c r="B17" s="17" t="s">
        <v>22</v>
      </c>
      <c r="C17" s="17" t="s">
        <v>23</v>
      </c>
      <c r="D17" s="11" t="s">
        <v>24</v>
      </c>
      <c r="E17" s="33">
        <v>0</v>
      </c>
      <c r="F17" s="33">
        <v>0</v>
      </c>
      <c r="G17" s="123">
        <f t="shared" si="0"/>
        <v>0</v>
      </c>
      <c r="H17" s="33">
        <v>0</v>
      </c>
      <c r="I17" s="33">
        <v>0</v>
      </c>
      <c r="J17" s="123">
        <f t="shared" si="1"/>
        <v>0</v>
      </c>
      <c r="K17" s="33">
        <v>0</v>
      </c>
      <c r="L17" s="33">
        <v>0</v>
      </c>
      <c r="M17" s="123">
        <f t="shared" si="2"/>
        <v>0</v>
      </c>
      <c r="P17" s="101"/>
    </row>
    <row r="18" spans="1:16" ht="18.75">
      <c r="A18" s="22">
        <v>8</v>
      </c>
      <c r="B18" s="8"/>
      <c r="C18" s="8"/>
      <c r="D18" s="11" t="s">
        <v>25</v>
      </c>
      <c r="E18" s="33">
        <v>0</v>
      </c>
      <c r="F18" s="33">
        <v>0</v>
      </c>
      <c r="G18" s="123">
        <f t="shared" si="0"/>
        <v>0</v>
      </c>
      <c r="H18" s="33">
        <v>0</v>
      </c>
      <c r="I18" s="33">
        <v>0</v>
      </c>
      <c r="J18" s="123">
        <f t="shared" si="1"/>
        <v>0</v>
      </c>
      <c r="K18" s="33">
        <v>0</v>
      </c>
      <c r="L18" s="33">
        <v>0</v>
      </c>
      <c r="M18" s="123">
        <f t="shared" si="2"/>
        <v>0</v>
      </c>
      <c r="P18" s="101"/>
    </row>
    <row r="19" spans="1:16" ht="18.75">
      <c r="A19" s="22">
        <v>9</v>
      </c>
      <c r="B19" s="8"/>
      <c r="C19" s="8"/>
      <c r="D19" s="11" t="s">
        <v>26</v>
      </c>
      <c r="E19" s="33">
        <v>0.011</v>
      </c>
      <c r="F19" s="33">
        <v>0</v>
      </c>
      <c r="G19" s="123">
        <f t="shared" si="0"/>
        <v>0.004999999999999999</v>
      </c>
      <c r="H19" s="33">
        <v>0.012</v>
      </c>
      <c r="I19" s="33">
        <v>0</v>
      </c>
      <c r="J19" s="123">
        <f t="shared" si="1"/>
        <v>0.005454545454545454</v>
      </c>
      <c r="K19" s="33">
        <v>0.012</v>
      </c>
      <c r="L19" s="33">
        <v>0</v>
      </c>
      <c r="M19" s="123">
        <f t="shared" si="2"/>
        <v>0.005454545454545454</v>
      </c>
      <c r="P19" s="101"/>
    </row>
    <row r="20" spans="1:13" ht="18.75">
      <c r="A20" s="22">
        <v>10</v>
      </c>
      <c r="B20" s="8"/>
      <c r="C20" s="8"/>
      <c r="D20" s="11" t="s">
        <v>27</v>
      </c>
      <c r="E20" s="33">
        <v>0</v>
      </c>
      <c r="F20" s="33">
        <v>0</v>
      </c>
      <c r="G20" s="123">
        <f t="shared" si="0"/>
        <v>0</v>
      </c>
      <c r="H20" s="33">
        <v>0</v>
      </c>
      <c r="I20" s="33">
        <v>0</v>
      </c>
      <c r="J20" s="123">
        <f t="shared" si="1"/>
        <v>0</v>
      </c>
      <c r="K20" s="33">
        <v>0</v>
      </c>
      <c r="L20" s="33">
        <v>0</v>
      </c>
      <c r="M20" s="123">
        <f t="shared" si="2"/>
        <v>0</v>
      </c>
    </row>
    <row r="21" spans="1:13" ht="18.75">
      <c r="A21" s="22">
        <v>11</v>
      </c>
      <c r="B21" s="8"/>
      <c r="C21" s="8"/>
      <c r="D21" s="11" t="s">
        <v>28</v>
      </c>
      <c r="E21" s="33">
        <v>0</v>
      </c>
      <c r="F21" s="33">
        <v>0</v>
      </c>
      <c r="G21" s="123">
        <f t="shared" si="0"/>
        <v>0</v>
      </c>
      <c r="H21" s="33">
        <v>0</v>
      </c>
      <c r="I21" s="33">
        <v>0</v>
      </c>
      <c r="J21" s="123">
        <f t="shared" si="1"/>
        <v>0</v>
      </c>
      <c r="K21" s="33">
        <v>0</v>
      </c>
      <c r="L21" s="33">
        <v>0</v>
      </c>
      <c r="M21" s="123">
        <f t="shared" si="2"/>
        <v>0</v>
      </c>
    </row>
    <row r="22" spans="1:13" ht="18.75">
      <c r="A22" s="22">
        <v>12</v>
      </c>
      <c r="B22" s="23"/>
      <c r="C22" s="23"/>
      <c r="D22" s="11" t="s">
        <v>29</v>
      </c>
      <c r="E22" s="33">
        <v>0</v>
      </c>
      <c r="F22" s="33">
        <v>0</v>
      </c>
      <c r="G22" s="123">
        <f t="shared" si="0"/>
        <v>0</v>
      </c>
      <c r="H22" s="33">
        <v>0</v>
      </c>
      <c r="I22" s="33">
        <v>0</v>
      </c>
      <c r="J22" s="123">
        <f t="shared" si="1"/>
        <v>0</v>
      </c>
      <c r="K22" s="33">
        <v>0</v>
      </c>
      <c r="L22" s="33">
        <v>0</v>
      </c>
      <c r="M22" s="123">
        <f t="shared" si="2"/>
        <v>0</v>
      </c>
    </row>
    <row r="23" spans="1:13" ht="18.75">
      <c r="A23" s="22">
        <v>13</v>
      </c>
      <c r="B23" s="24"/>
      <c r="C23" s="24"/>
      <c r="D23" s="11" t="s">
        <v>30</v>
      </c>
      <c r="E23" s="33">
        <v>0</v>
      </c>
      <c r="F23" s="33">
        <v>0</v>
      </c>
      <c r="G23" s="123">
        <f t="shared" si="0"/>
        <v>0</v>
      </c>
      <c r="H23" s="33">
        <v>0</v>
      </c>
      <c r="I23" s="33">
        <v>0</v>
      </c>
      <c r="J23" s="123">
        <f t="shared" si="1"/>
        <v>0</v>
      </c>
      <c r="K23" s="33">
        <v>0</v>
      </c>
      <c r="L23" s="33">
        <v>0</v>
      </c>
      <c r="M23" s="123">
        <f t="shared" si="2"/>
        <v>0</v>
      </c>
    </row>
    <row r="24" spans="1:13" ht="18.75">
      <c r="A24" s="22">
        <v>14</v>
      </c>
      <c r="B24" s="24" t="s">
        <v>31</v>
      </c>
      <c r="C24" s="24" t="s">
        <v>32</v>
      </c>
      <c r="D24" s="11" t="s">
        <v>33</v>
      </c>
      <c r="E24" s="33">
        <v>0</v>
      </c>
      <c r="F24" s="33">
        <v>0</v>
      </c>
      <c r="G24" s="123">
        <f t="shared" si="0"/>
        <v>0</v>
      </c>
      <c r="H24" s="33">
        <v>0</v>
      </c>
      <c r="I24" s="33">
        <v>0</v>
      </c>
      <c r="J24" s="123">
        <f t="shared" si="1"/>
        <v>0</v>
      </c>
      <c r="K24" s="33">
        <v>0</v>
      </c>
      <c r="L24" s="33">
        <v>0</v>
      </c>
      <c r="M24" s="123">
        <f t="shared" si="2"/>
        <v>0</v>
      </c>
    </row>
    <row r="25" spans="1:13" ht="15">
      <c r="A25" s="6"/>
      <c r="B25" s="6" t="s">
        <v>34</v>
      </c>
      <c r="C25" s="6"/>
      <c r="D25" s="6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">
      <c r="A26" s="6"/>
      <c r="B26" s="6"/>
      <c r="C26" s="6"/>
      <c r="D26" s="6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75">
      <c r="A27" s="18"/>
      <c r="B27" s="19" t="s">
        <v>35</v>
      </c>
      <c r="C27" s="19"/>
      <c r="D27" s="19"/>
      <c r="E27" s="35"/>
      <c r="F27" s="35"/>
      <c r="G27" s="35" t="s">
        <v>36</v>
      </c>
      <c r="H27" s="35"/>
      <c r="I27" s="36"/>
      <c r="J27" s="36"/>
      <c r="K27" s="36"/>
      <c r="L27" s="36"/>
      <c r="M27" s="34"/>
    </row>
    <row r="28" spans="1:13" ht="15">
      <c r="A28" s="4"/>
      <c r="B28" s="4"/>
      <c r="C28" s="4"/>
      <c r="D28" s="4"/>
      <c r="E28" s="37"/>
      <c r="F28" s="37"/>
      <c r="G28" s="37"/>
      <c r="H28" s="37"/>
      <c r="I28" s="37"/>
      <c r="J28" s="37"/>
      <c r="K28" s="37"/>
      <c r="L28" s="37"/>
      <c r="M28" s="1"/>
    </row>
  </sheetData>
  <sheetProtection/>
  <mergeCells count="1">
    <mergeCell ref="B6:K6"/>
  </mergeCells>
  <printOptions/>
  <pageMargins left="0.31" right="0.1574803149606299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4">
      <selection activeCell="A1" sqref="A1:U40"/>
    </sheetView>
  </sheetViews>
  <sheetFormatPr defaultColWidth="9.140625" defaultRowHeight="15"/>
  <cols>
    <col min="1" max="1" width="7.00390625" style="0" customWidth="1"/>
    <col min="2" max="2" width="10.140625" style="0" customWidth="1"/>
    <col min="19" max="19" width="8.28125" style="0" customWidth="1"/>
    <col min="21" max="21" width="8.140625" style="0" customWidth="1"/>
  </cols>
  <sheetData>
    <row r="1" spans="8:10" ht="15.75">
      <c r="H1" s="101"/>
      <c r="I1" s="83" t="s">
        <v>54</v>
      </c>
      <c r="J1" s="81"/>
    </row>
    <row r="2" spans="8:10" ht="15.75">
      <c r="H2" s="84" t="s">
        <v>55</v>
      </c>
      <c r="I2" s="81"/>
      <c r="J2" s="81"/>
    </row>
    <row r="3" spans="9:10" s="101" customFormat="1" ht="15.75">
      <c r="I3" s="85" t="s">
        <v>144</v>
      </c>
      <c r="J3" s="81"/>
    </row>
    <row r="4" spans="8:10" s="101" customFormat="1" ht="15.75">
      <c r="H4" s="103"/>
      <c r="I4" s="104" t="s">
        <v>112</v>
      </c>
      <c r="J4" s="81"/>
    </row>
    <row r="5" spans="8:10" s="101" customFormat="1" ht="16.5" thickBot="1">
      <c r="H5" s="103"/>
      <c r="I5" s="104"/>
      <c r="J5" s="81"/>
    </row>
    <row r="6" spans="1:21" ht="15.75" thickBot="1">
      <c r="A6" s="41" t="s">
        <v>37</v>
      </c>
      <c r="B6" s="42"/>
      <c r="C6" s="43" t="s">
        <v>38</v>
      </c>
      <c r="D6" s="43"/>
      <c r="E6" s="43"/>
      <c r="F6" s="44"/>
      <c r="G6" s="43"/>
      <c r="H6" s="43" t="s">
        <v>39</v>
      </c>
      <c r="I6" s="43"/>
      <c r="J6" s="43"/>
      <c r="K6" s="44"/>
      <c r="L6" s="42"/>
      <c r="M6" s="43" t="s">
        <v>40</v>
      </c>
      <c r="N6" s="43"/>
      <c r="O6" s="43"/>
      <c r="P6" s="44"/>
      <c r="Q6" s="42"/>
      <c r="R6" s="43" t="s">
        <v>41</v>
      </c>
      <c r="S6" s="43"/>
      <c r="T6" s="43"/>
      <c r="U6" s="44"/>
    </row>
    <row r="7" spans="1:21" ht="39" thickBot="1">
      <c r="A7" s="45"/>
      <c r="B7" s="134" t="s">
        <v>42</v>
      </c>
      <c r="C7" s="135"/>
      <c r="D7" s="136"/>
      <c r="E7" s="46" t="s">
        <v>43</v>
      </c>
      <c r="F7" s="47" t="s">
        <v>44</v>
      </c>
      <c r="G7" s="134" t="s">
        <v>42</v>
      </c>
      <c r="H7" s="135"/>
      <c r="I7" s="136"/>
      <c r="J7" s="46" t="s">
        <v>43</v>
      </c>
      <c r="K7" s="47" t="s">
        <v>44</v>
      </c>
      <c r="L7" s="134" t="s">
        <v>42</v>
      </c>
      <c r="M7" s="135"/>
      <c r="N7" s="136"/>
      <c r="O7" s="46" t="s">
        <v>43</v>
      </c>
      <c r="P7" s="47" t="s">
        <v>44</v>
      </c>
      <c r="Q7" s="134" t="s">
        <v>42</v>
      </c>
      <c r="R7" s="135"/>
      <c r="S7" s="136"/>
      <c r="T7" s="46" t="s">
        <v>43</v>
      </c>
      <c r="U7" s="47" t="s">
        <v>44</v>
      </c>
    </row>
    <row r="8" spans="1:21" ht="15">
      <c r="A8" s="45"/>
      <c r="B8" s="48" t="s">
        <v>45</v>
      </c>
      <c r="C8" s="49" t="s">
        <v>46</v>
      </c>
      <c r="D8" s="48" t="s">
        <v>47</v>
      </c>
      <c r="E8" s="50" t="s">
        <v>46</v>
      </c>
      <c r="F8" s="51"/>
      <c r="G8" s="48" t="s">
        <v>45</v>
      </c>
      <c r="H8" s="49" t="s">
        <v>46</v>
      </c>
      <c r="I8" s="48" t="s">
        <v>47</v>
      </c>
      <c r="J8" s="50" t="s">
        <v>46</v>
      </c>
      <c r="K8" s="51"/>
      <c r="L8" s="48" t="s">
        <v>45</v>
      </c>
      <c r="M8" s="49" t="s">
        <v>46</v>
      </c>
      <c r="N8" s="48" t="s">
        <v>47</v>
      </c>
      <c r="O8" s="50" t="s">
        <v>46</v>
      </c>
      <c r="P8" s="51"/>
      <c r="Q8" s="48" t="s">
        <v>45</v>
      </c>
      <c r="R8" s="49" t="s">
        <v>46</v>
      </c>
      <c r="S8" s="48" t="s">
        <v>47</v>
      </c>
      <c r="T8" s="50" t="s">
        <v>46</v>
      </c>
      <c r="U8" s="51"/>
    </row>
    <row r="9" spans="1:21" ht="15.75" thickBot="1">
      <c r="A9" s="52"/>
      <c r="B9" s="53" t="s">
        <v>48</v>
      </c>
      <c r="C9" s="54" t="s">
        <v>49</v>
      </c>
      <c r="D9" s="53" t="s">
        <v>50</v>
      </c>
      <c r="E9" s="55" t="s">
        <v>49</v>
      </c>
      <c r="F9" s="56"/>
      <c r="G9" s="53" t="s">
        <v>48</v>
      </c>
      <c r="H9" s="54" t="s">
        <v>49</v>
      </c>
      <c r="I9" s="53" t="s">
        <v>50</v>
      </c>
      <c r="J9" s="55" t="s">
        <v>49</v>
      </c>
      <c r="K9" s="56"/>
      <c r="L9" s="53" t="s">
        <v>48</v>
      </c>
      <c r="M9" s="54" t="s">
        <v>49</v>
      </c>
      <c r="N9" s="53" t="s">
        <v>50</v>
      </c>
      <c r="O9" s="55" t="s">
        <v>49</v>
      </c>
      <c r="P9" s="56"/>
      <c r="Q9" s="53" t="s">
        <v>48</v>
      </c>
      <c r="R9" s="54" t="s">
        <v>49</v>
      </c>
      <c r="S9" s="53" t="s">
        <v>50</v>
      </c>
      <c r="T9" s="55" t="s">
        <v>49</v>
      </c>
      <c r="U9" s="56"/>
    </row>
    <row r="10" spans="1:21" ht="15.75">
      <c r="A10" s="57">
        <v>0</v>
      </c>
      <c r="B10" s="105"/>
      <c r="C10" s="105">
        <v>0</v>
      </c>
      <c r="D10" s="101"/>
      <c r="E10" s="105">
        <v>0</v>
      </c>
      <c r="F10" s="105"/>
      <c r="G10" s="58"/>
      <c r="H10" s="101"/>
      <c r="I10" s="101"/>
      <c r="J10" s="59"/>
      <c r="K10" s="101"/>
      <c r="L10" s="105"/>
      <c r="M10" s="105"/>
      <c r="N10" s="105"/>
      <c r="O10" s="105"/>
      <c r="P10" s="105"/>
      <c r="Q10" s="60"/>
      <c r="R10" s="101"/>
      <c r="S10" s="61"/>
      <c r="T10" s="62"/>
      <c r="U10" s="63"/>
    </row>
    <row r="11" spans="1:21" ht="15.75">
      <c r="A11" s="64">
        <v>1</v>
      </c>
      <c r="B11" s="124">
        <f>D11/220</f>
        <v>45.90909090909091</v>
      </c>
      <c r="C11" s="105" t="s">
        <v>114</v>
      </c>
      <c r="D11" s="105">
        <v>10100</v>
      </c>
      <c r="E11" s="105">
        <v>10.24</v>
      </c>
      <c r="F11" s="105">
        <v>4</v>
      </c>
      <c r="G11" s="106">
        <v>0</v>
      </c>
      <c r="H11" s="106">
        <v>0</v>
      </c>
      <c r="I11" s="122">
        <v>0</v>
      </c>
      <c r="J11" s="106">
        <v>0</v>
      </c>
      <c r="K11" s="106"/>
      <c r="L11" s="125" t="s">
        <v>115</v>
      </c>
      <c r="M11" s="106">
        <v>110.9</v>
      </c>
      <c r="N11" s="106">
        <v>4492</v>
      </c>
      <c r="O11" s="105">
        <v>10.22</v>
      </c>
      <c r="P11" s="105">
        <v>10</v>
      </c>
      <c r="Q11" s="126">
        <v>10</v>
      </c>
      <c r="R11" s="106">
        <v>110.9</v>
      </c>
      <c r="S11" s="106">
        <v>2060</v>
      </c>
      <c r="T11" s="105">
        <v>10.26</v>
      </c>
      <c r="U11" s="106">
        <v>3</v>
      </c>
    </row>
    <row r="12" spans="1:21" ht="15.75">
      <c r="A12" s="64">
        <v>2</v>
      </c>
      <c r="B12" s="124">
        <f aca="true" t="shared" si="0" ref="B12:B34">D12/220</f>
        <v>43.6</v>
      </c>
      <c r="C12" s="105" t="s">
        <v>114</v>
      </c>
      <c r="D12" s="105">
        <v>9592</v>
      </c>
      <c r="E12" s="105">
        <v>10.24</v>
      </c>
      <c r="F12" s="105">
        <v>4</v>
      </c>
      <c r="G12" s="106">
        <v>0</v>
      </c>
      <c r="H12" s="106">
        <v>0</v>
      </c>
      <c r="I12" s="122">
        <v>0</v>
      </c>
      <c r="J12" s="106">
        <v>0</v>
      </c>
      <c r="K12" s="106"/>
      <c r="L12" s="125" t="s">
        <v>116</v>
      </c>
      <c r="M12" s="106">
        <v>111</v>
      </c>
      <c r="N12" s="106">
        <v>4204</v>
      </c>
      <c r="O12" s="105">
        <v>10.23</v>
      </c>
      <c r="P12" s="105">
        <v>10</v>
      </c>
      <c r="Q12" s="126" t="s">
        <v>117</v>
      </c>
      <c r="R12" s="106">
        <v>111</v>
      </c>
      <c r="S12" s="106">
        <v>1940</v>
      </c>
      <c r="T12" s="105">
        <v>10.24</v>
      </c>
      <c r="U12" s="106">
        <v>3</v>
      </c>
    </row>
    <row r="13" spans="1:21" ht="15.75">
      <c r="A13" s="64">
        <v>3</v>
      </c>
      <c r="B13" s="124">
        <f t="shared" si="0"/>
        <v>44.4</v>
      </c>
      <c r="C13" s="105">
        <v>112</v>
      </c>
      <c r="D13" s="105">
        <v>9768</v>
      </c>
      <c r="E13" s="105">
        <v>10.2</v>
      </c>
      <c r="F13" s="105">
        <v>4</v>
      </c>
      <c r="G13" s="106">
        <v>0</v>
      </c>
      <c r="H13" s="106">
        <v>0</v>
      </c>
      <c r="I13" s="122">
        <v>0</v>
      </c>
      <c r="J13" s="106">
        <v>0</v>
      </c>
      <c r="K13" s="106"/>
      <c r="L13" s="125" t="s">
        <v>118</v>
      </c>
      <c r="M13" s="106">
        <v>111</v>
      </c>
      <c r="N13" s="106">
        <v>4148</v>
      </c>
      <c r="O13" s="105">
        <v>10.2</v>
      </c>
      <c r="P13" s="105">
        <v>10</v>
      </c>
      <c r="Q13" s="126" t="s">
        <v>119</v>
      </c>
      <c r="R13" s="106">
        <v>111</v>
      </c>
      <c r="S13" s="106">
        <v>2076</v>
      </c>
      <c r="T13" s="105">
        <v>10.2</v>
      </c>
      <c r="U13" s="106">
        <v>3</v>
      </c>
    </row>
    <row r="14" spans="1:21" ht="15.75">
      <c r="A14" s="64">
        <v>4</v>
      </c>
      <c r="B14" s="124">
        <f t="shared" si="0"/>
        <v>42.38181818181818</v>
      </c>
      <c r="C14" s="105">
        <v>112</v>
      </c>
      <c r="D14" s="105">
        <v>9324</v>
      </c>
      <c r="E14" s="105">
        <v>10.18</v>
      </c>
      <c r="F14" s="105">
        <v>4</v>
      </c>
      <c r="G14" s="106">
        <v>0</v>
      </c>
      <c r="H14" s="106">
        <v>0</v>
      </c>
      <c r="I14" s="122">
        <v>0</v>
      </c>
      <c r="J14" s="106">
        <v>0</v>
      </c>
      <c r="K14" s="106"/>
      <c r="L14" s="125" t="s">
        <v>120</v>
      </c>
      <c r="M14" s="106">
        <v>111.2</v>
      </c>
      <c r="N14" s="106">
        <v>3884</v>
      </c>
      <c r="O14" s="105">
        <v>10.18</v>
      </c>
      <c r="P14" s="105">
        <v>10</v>
      </c>
      <c r="Q14" s="126" t="s">
        <v>106</v>
      </c>
      <c r="R14" s="106">
        <v>111.2</v>
      </c>
      <c r="S14" s="106">
        <v>1880</v>
      </c>
      <c r="T14" s="105">
        <v>10.18</v>
      </c>
      <c r="U14" s="106">
        <v>3</v>
      </c>
    </row>
    <row r="15" spans="1:21" ht="15.75">
      <c r="A15" s="64">
        <v>5</v>
      </c>
      <c r="B15" s="124">
        <f t="shared" si="0"/>
        <v>41.70909090909091</v>
      </c>
      <c r="C15" s="105">
        <v>111.8</v>
      </c>
      <c r="D15" s="105">
        <v>9176</v>
      </c>
      <c r="E15" s="105">
        <v>10.16</v>
      </c>
      <c r="F15" s="105">
        <v>4</v>
      </c>
      <c r="G15" s="106">
        <v>0</v>
      </c>
      <c r="H15" s="106">
        <v>0</v>
      </c>
      <c r="I15" s="122">
        <v>0</v>
      </c>
      <c r="J15" s="106">
        <v>0</v>
      </c>
      <c r="K15" s="106"/>
      <c r="L15" s="125" t="s">
        <v>121</v>
      </c>
      <c r="M15" s="106">
        <v>111.4</v>
      </c>
      <c r="N15" s="106">
        <v>3656</v>
      </c>
      <c r="O15" s="105">
        <v>10.15</v>
      </c>
      <c r="P15" s="105">
        <v>10</v>
      </c>
      <c r="Q15" s="126" t="s">
        <v>117</v>
      </c>
      <c r="R15" s="106">
        <v>111.4</v>
      </c>
      <c r="S15" s="106">
        <v>1916</v>
      </c>
      <c r="T15" s="105">
        <v>10.16</v>
      </c>
      <c r="U15" s="106">
        <v>3</v>
      </c>
    </row>
    <row r="16" spans="1:21" ht="15.75">
      <c r="A16" s="64">
        <v>6</v>
      </c>
      <c r="B16" s="124">
        <f t="shared" si="0"/>
        <v>40.92727272727273</v>
      </c>
      <c r="C16" s="105">
        <v>111.5</v>
      </c>
      <c r="D16" s="105">
        <v>9004</v>
      </c>
      <c r="E16" s="105">
        <v>10.14</v>
      </c>
      <c r="F16" s="105">
        <v>4</v>
      </c>
      <c r="G16" s="106">
        <v>0</v>
      </c>
      <c r="H16" s="106">
        <v>0</v>
      </c>
      <c r="I16" s="122">
        <v>0</v>
      </c>
      <c r="J16" s="106">
        <v>0</v>
      </c>
      <c r="K16" s="106"/>
      <c r="L16" s="125" t="s">
        <v>120</v>
      </c>
      <c r="M16" s="106">
        <v>111.1</v>
      </c>
      <c r="N16" s="106">
        <v>3908</v>
      </c>
      <c r="O16" s="105">
        <v>10.14</v>
      </c>
      <c r="P16" s="105">
        <v>10</v>
      </c>
      <c r="Q16" s="126" t="s">
        <v>106</v>
      </c>
      <c r="R16" s="106">
        <v>111.1</v>
      </c>
      <c r="S16" s="106">
        <v>1684</v>
      </c>
      <c r="T16" s="105">
        <v>10.1</v>
      </c>
      <c r="U16" s="106">
        <v>3</v>
      </c>
    </row>
    <row r="17" spans="1:21" ht="15.75">
      <c r="A17" s="64">
        <v>7</v>
      </c>
      <c r="B17" s="124">
        <f t="shared" si="0"/>
        <v>42.10909090909091</v>
      </c>
      <c r="C17" s="105" t="s">
        <v>122</v>
      </c>
      <c r="D17" s="105">
        <v>9264</v>
      </c>
      <c r="E17" s="105">
        <v>10.1</v>
      </c>
      <c r="F17" s="105">
        <v>4</v>
      </c>
      <c r="G17" s="106">
        <v>0</v>
      </c>
      <c r="H17" s="106">
        <v>0</v>
      </c>
      <c r="I17" s="122">
        <v>0</v>
      </c>
      <c r="J17" s="106">
        <v>0</v>
      </c>
      <c r="K17" s="106"/>
      <c r="L17" s="125" t="s">
        <v>116</v>
      </c>
      <c r="M17" s="106">
        <v>110.9</v>
      </c>
      <c r="N17" s="106">
        <v>4280</v>
      </c>
      <c r="O17" s="105">
        <v>10.12</v>
      </c>
      <c r="P17" s="105">
        <v>10</v>
      </c>
      <c r="Q17" s="126" t="s">
        <v>117</v>
      </c>
      <c r="R17" s="106">
        <v>110.9</v>
      </c>
      <c r="S17" s="106">
        <v>1948</v>
      </c>
      <c r="T17" s="105">
        <v>10.05</v>
      </c>
      <c r="U17" s="106">
        <v>3</v>
      </c>
    </row>
    <row r="18" spans="1:21" ht="15.75">
      <c r="A18" s="64">
        <v>8</v>
      </c>
      <c r="B18" s="124">
        <f t="shared" si="0"/>
        <v>44.38181818181818</v>
      </c>
      <c r="C18" s="105">
        <v>111.6</v>
      </c>
      <c r="D18" s="105">
        <v>9764</v>
      </c>
      <c r="E18" s="105">
        <v>10.24</v>
      </c>
      <c r="F18" s="105">
        <v>5</v>
      </c>
      <c r="G18" s="106">
        <v>0</v>
      </c>
      <c r="H18" s="106">
        <v>0</v>
      </c>
      <c r="I18" s="122">
        <v>0</v>
      </c>
      <c r="J18" s="106">
        <v>0</v>
      </c>
      <c r="K18" s="106"/>
      <c r="L18" s="125" t="s">
        <v>115</v>
      </c>
      <c r="M18" s="106">
        <v>110.8</v>
      </c>
      <c r="N18" s="106">
        <v>4720</v>
      </c>
      <c r="O18" s="105">
        <v>10.24</v>
      </c>
      <c r="P18" s="105">
        <v>11</v>
      </c>
      <c r="Q18" s="126" t="s">
        <v>123</v>
      </c>
      <c r="R18" s="106">
        <v>110.8</v>
      </c>
      <c r="S18" s="106">
        <v>2356</v>
      </c>
      <c r="T18" s="105">
        <v>10.24</v>
      </c>
      <c r="U18" s="105">
        <v>4</v>
      </c>
    </row>
    <row r="19" spans="1:21" ht="15.75">
      <c r="A19" s="64">
        <v>9</v>
      </c>
      <c r="B19" s="124">
        <f t="shared" si="0"/>
        <v>53.163636363636364</v>
      </c>
      <c r="C19" s="105">
        <v>111.8</v>
      </c>
      <c r="D19" s="105">
        <v>11696</v>
      </c>
      <c r="E19" s="105">
        <v>10.2</v>
      </c>
      <c r="F19" s="105">
        <v>5</v>
      </c>
      <c r="G19" s="106">
        <v>0</v>
      </c>
      <c r="H19" s="106">
        <v>0</v>
      </c>
      <c r="I19" s="122">
        <v>0</v>
      </c>
      <c r="J19" s="106">
        <v>0</v>
      </c>
      <c r="K19" s="106"/>
      <c r="L19" s="125" t="s">
        <v>124</v>
      </c>
      <c r="M19" s="106">
        <v>110.6</v>
      </c>
      <c r="N19" s="106">
        <v>5452</v>
      </c>
      <c r="O19" s="105">
        <v>10.2</v>
      </c>
      <c r="P19" s="105">
        <v>11</v>
      </c>
      <c r="Q19" s="126" t="s">
        <v>125</v>
      </c>
      <c r="R19" s="106">
        <v>110.6</v>
      </c>
      <c r="S19" s="106">
        <v>2972</v>
      </c>
      <c r="T19" s="105">
        <v>10.3</v>
      </c>
      <c r="U19" s="105">
        <v>4</v>
      </c>
    </row>
    <row r="20" spans="1:21" ht="15.75">
      <c r="A20" s="64">
        <v>10</v>
      </c>
      <c r="B20" s="124">
        <f t="shared" si="0"/>
        <v>56.18181818181818</v>
      </c>
      <c r="C20" s="105">
        <v>111.8</v>
      </c>
      <c r="D20" s="105">
        <v>12360</v>
      </c>
      <c r="E20" s="105">
        <v>10.18</v>
      </c>
      <c r="F20" s="105">
        <v>5</v>
      </c>
      <c r="G20" s="106">
        <v>0</v>
      </c>
      <c r="H20" s="106">
        <v>0</v>
      </c>
      <c r="I20" s="122">
        <v>0</v>
      </c>
      <c r="J20" s="106">
        <v>0</v>
      </c>
      <c r="K20" s="106"/>
      <c r="L20" s="125" t="s">
        <v>126</v>
      </c>
      <c r="M20" s="106">
        <v>110.6</v>
      </c>
      <c r="N20" s="106">
        <v>5908</v>
      </c>
      <c r="O20" s="105">
        <v>10.17</v>
      </c>
      <c r="P20" s="105">
        <v>11</v>
      </c>
      <c r="Q20" s="126" t="s">
        <v>127</v>
      </c>
      <c r="R20" s="106">
        <v>110.6</v>
      </c>
      <c r="S20" s="106">
        <v>3424</v>
      </c>
      <c r="T20" s="105">
        <v>10.34</v>
      </c>
      <c r="U20" s="105">
        <v>4</v>
      </c>
    </row>
    <row r="21" spans="1:21" ht="15.75">
      <c r="A21" s="64">
        <v>11</v>
      </c>
      <c r="B21" s="124">
        <f t="shared" si="0"/>
        <v>55.63636363636363</v>
      </c>
      <c r="C21" s="105">
        <v>112</v>
      </c>
      <c r="D21" s="105">
        <v>12240</v>
      </c>
      <c r="E21" s="105">
        <v>10.18</v>
      </c>
      <c r="F21" s="105">
        <v>5</v>
      </c>
      <c r="G21" s="106">
        <v>0</v>
      </c>
      <c r="H21" s="106">
        <v>0</v>
      </c>
      <c r="I21" s="122">
        <v>0</v>
      </c>
      <c r="J21" s="106">
        <v>0</v>
      </c>
      <c r="K21" s="106"/>
      <c r="L21" s="125" t="s">
        <v>128</v>
      </c>
      <c r="M21" s="106">
        <v>110.6</v>
      </c>
      <c r="N21" s="106">
        <v>5968</v>
      </c>
      <c r="O21" s="105">
        <v>10.17</v>
      </c>
      <c r="P21" s="105">
        <v>11</v>
      </c>
      <c r="Q21" s="126" t="s">
        <v>129</v>
      </c>
      <c r="R21" s="106">
        <v>110.6</v>
      </c>
      <c r="S21" s="106">
        <v>3264</v>
      </c>
      <c r="T21" s="105">
        <v>10.34</v>
      </c>
      <c r="U21" s="105">
        <v>4</v>
      </c>
    </row>
    <row r="22" spans="1:21" ht="15.75">
      <c r="A22" s="64">
        <v>12</v>
      </c>
      <c r="B22" s="124">
        <f t="shared" si="0"/>
        <v>54.945454545454545</v>
      </c>
      <c r="C22" s="105">
        <v>112</v>
      </c>
      <c r="D22" s="105">
        <v>12088</v>
      </c>
      <c r="E22" s="105">
        <v>10.17</v>
      </c>
      <c r="F22" s="105">
        <v>5</v>
      </c>
      <c r="G22" s="106">
        <v>0</v>
      </c>
      <c r="H22" s="106">
        <v>0</v>
      </c>
      <c r="I22" s="122">
        <v>0</v>
      </c>
      <c r="J22" s="106">
        <v>0</v>
      </c>
      <c r="K22" s="106"/>
      <c r="L22" s="125" t="s">
        <v>130</v>
      </c>
      <c r="M22" s="106">
        <v>110.6</v>
      </c>
      <c r="N22" s="106">
        <v>5756</v>
      </c>
      <c r="O22" s="105">
        <v>10.17</v>
      </c>
      <c r="P22" s="105">
        <v>11</v>
      </c>
      <c r="Q22" s="126" t="s">
        <v>131</v>
      </c>
      <c r="R22" s="106">
        <v>110.6</v>
      </c>
      <c r="S22" s="106">
        <v>3084</v>
      </c>
      <c r="T22" s="105">
        <v>10.36</v>
      </c>
      <c r="U22" s="105">
        <v>4</v>
      </c>
    </row>
    <row r="23" spans="1:21" ht="15.75">
      <c r="A23" s="64">
        <v>13</v>
      </c>
      <c r="B23" s="124">
        <f t="shared" si="0"/>
        <v>54.25454545454546</v>
      </c>
      <c r="C23" s="105">
        <v>111.8</v>
      </c>
      <c r="D23" s="105">
        <v>11936</v>
      </c>
      <c r="E23" s="105">
        <v>10.19</v>
      </c>
      <c r="F23" s="105">
        <v>5</v>
      </c>
      <c r="G23" s="106">
        <v>0</v>
      </c>
      <c r="H23" s="106">
        <v>0</v>
      </c>
      <c r="I23" s="122">
        <v>0</v>
      </c>
      <c r="J23" s="106">
        <v>0</v>
      </c>
      <c r="K23" s="106"/>
      <c r="L23" s="125" t="s">
        <v>130</v>
      </c>
      <c r="M23" s="106">
        <v>110.6</v>
      </c>
      <c r="N23" s="106">
        <v>5620</v>
      </c>
      <c r="O23" s="105">
        <v>10.18</v>
      </c>
      <c r="P23" s="105">
        <v>11</v>
      </c>
      <c r="Q23" s="126" t="s">
        <v>125</v>
      </c>
      <c r="R23" s="106">
        <v>110.6</v>
      </c>
      <c r="S23" s="106">
        <v>2844</v>
      </c>
      <c r="T23" s="105">
        <v>10.36</v>
      </c>
      <c r="U23" s="105">
        <v>4</v>
      </c>
    </row>
    <row r="24" spans="1:21" ht="15.75">
      <c r="A24" s="64">
        <v>14</v>
      </c>
      <c r="B24" s="124">
        <f t="shared" si="0"/>
        <v>55.67272727272727</v>
      </c>
      <c r="C24" s="105">
        <v>112.3</v>
      </c>
      <c r="D24" s="105">
        <v>12248</v>
      </c>
      <c r="E24" s="105">
        <v>10.2</v>
      </c>
      <c r="F24" s="105">
        <v>5</v>
      </c>
      <c r="G24" s="106">
        <v>0</v>
      </c>
      <c r="H24" s="106">
        <v>0</v>
      </c>
      <c r="I24" s="122">
        <v>0</v>
      </c>
      <c r="J24" s="106">
        <v>0</v>
      </c>
      <c r="K24" s="106"/>
      <c r="L24" s="125">
        <v>26</v>
      </c>
      <c r="M24" s="106">
        <v>110.6</v>
      </c>
      <c r="N24" s="106">
        <v>5624</v>
      </c>
      <c r="O24" s="105">
        <v>10.19</v>
      </c>
      <c r="P24" s="105">
        <v>11</v>
      </c>
      <c r="Q24" s="126" t="s">
        <v>129</v>
      </c>
      <c r="R24" s="106">
        <v>110.6</v>
      </c>
      <c r="S24" s="106">
        <v>3128</v>
      </c>
      <c r="T24" s="105">
        <v>10.37</v>
      </c>
      <c r="U24" s="105">
        <v>4</v>
      </c>
    </row>
    <row r="25" spans="1:21" ht="15.75">
      <c r="A25" s="64">
        <v>15</v>
      </c>
      <c r="B25" s="124">
        <f t="shared" si="0"/>
        <v>56.29090909090909</v>
      </c>
      <c r="C25" s="105">
        <v>112.3</v>
      </c>
      <c r="D25" s="105">
        <v>12384</v>
      </c>
      <c r="E25" s="127" t="s">
        <v>132</v>
      </c>
      <c r="F25" s="105">
        <v>5</v>
      </c>
      <c r="G25" s="106">
        <v>0</v>
      </c>
      <c r="H25" s="106">
        <v>0</v>
      </c>
      <c r="I25" s="122">
        <v>0</v>
      </c>
      <c r="J25" s="106">
        <v>0</v>
      </c>
      <c r="K25" s="106"/>
      <c r="L25" s="125">
        <v>26</v>
      </c>
      <c r="M25" s="106">
        <v>110.6</v>
      </c>
      <c r="N25" s="106">
        <v>5632</v>
      </c>
      <c r="O25" s="127" t="s">
        <v>133</v>
      </c>
      <c r="P25" s="105">
        <v>11</v>
      </c>
      <c r="Q25" s="126" t="s">
        <v>129</v>
      </c>
      <c r="R25" s="106">
        <v>110.6</v>
      </c>
      <c r="S25" s="106">
        <v>3120</v>
      </c>
      <c r="T25" s="105">
        <v>10.37</v>
      </c>
      <c r="U25" s="106">
        <v>4</v>
      </c>
    </row>
    <row r="26" spans="1:21" ht="15.75">
      <c r="A26" s="64">
        <v>16</v>
      </c>
      <c r="B26" s="124">
        <f t="shared" si="0"/>
        <v>54.27272727272727</v>
      </c>
      <c r="C26" s="105">
        <v>112.4</v>
      </c>
      <c r="D26" s="105">
        <v>11940</v>
      </c>
      <c r="E26" s="105">
        <v>10.3</v>
      </c>
      <c r="F26" s="105">
        <v>5</v>
      </c>
      <c r="G26" s="106">
        <v>0</v>
      </c>
      <c r="H26" s="106">
        <v>0</v>
      </c>
      <c r="I26" s="122">
        <v>0</v>
      </c>
      <c r="J26" s="106">
        <v>0</v>
      </c>
      <c r="K26" s="106"/>
      <c r="L26" s="125" t="s">
        <v>124</v>
      </c>
      <c r="M26" s="106">
        <v>110.6</v>
      </c>
      <c r="N26" s="106">
        <v>5468</v>
      </c>
      <c r="O26" s="105">
        <v>10.28</v>
      </c>
      <c r="P26" s="105">
        <v>11</v>
      </c>
      <c r="Q26" s="126" t="s">
        <v>125</v>
      </c>
      <c r="R26" s="106">
        <v>110.6</v>
      </c>
      <c r="S26" s="106">
        <v>2800</v>
      </c>
      <c r="T26" s="105">
        <v>10.37</v>
      </c>
      <c r="U26" s="106">
        <v>4</v>
      </c>
    </row>
    <row r="27" spans="1:21" ht="15.75">
      <c r="A27" s="64">
        <v>17</v>
      </c>
      <c r="B27" s="124">
        <f t="shared" si="0"/>
        <v>53.81818181818182</v>
      </c>
      <c r="C27" s="105">
        <v>112.4</v>
      </c>
      <c r="D27" s="105">
        <v>11840</v>
      </c>
      <c r="E27" s="105">
        <v>10.15</v>
      </c>
      <c r="F27" s="105">
        <v>4</v>
      </c>
      <c r="G27" s="106">
        <v>0</v>
      </c>
      <c r="H27" s="106">
        <v>0</v>
      </c>
      <c r="I27" s="122">
        <v>0</v>
      </c>
      <c r="J27" s="106">
        <v>0</v>
      </c>
      <c r="K27" s="106"/>
      <c r="L27" s="125" t="s">
        <v>124</v>
      </c>
      <c r="M27" s="106">
        <v>110.6</v>
      </c>
      <c r="N27" s="106">
        <v>5412</v>
      </c>
      <c r="O27" s="105">
        <v>10.16</v>
      </c>
      <c r="P27" s="105">
        <v>11</v>
      </c>
      <c r="Q27" s="126" t="s">
        <v>125</v>
      </c>
      <c r="R27" s="106">
        <v>110.6</v>
      </c>
      <c r="S27" s="106">
        <v>2820</v>
      </c>
      <c r="T27" s="105">
        <v>10.24</v>
      </c>
      <c r="U27" s="106">
        <v>4</v>
      </c>
    </row>
    <row r="28" spans="1:21" ht="15.75">
      <c r="A28" s="64">
        <v>18</v>
      </c>
      <c r="B28" s="124">
        <f t="shared" si="0"/>
        <v>49.21818181818182</v>
      </c>
      <c r="C28" s="105">
        <v>112.6</v>
      </c>
      <c r="D28" s="105">
        <v>10828</v>
      </c>
      <c r="E28" s="105">
        <v>10.16</v>
      </c>
      <c r="F28" s="105">
        <v>4</v>
      </c>
      <c r="G28" s="106">
        <v>0</v>
      </c>
      <c r="H28" s="106">
        <v>0</v>
      </c>
      <c r="I28" s="122">
        <v>0</v>
      </c>
      <c r="J28" s="106">
        <v>0</v>
      </c>
      <c r="K28" s="106"/>
      <c r="L28" s="125" t="s">
        <v>134</v>
      </c>
      <c r="M28" s="106">
        <v>110.6</v>
      </c>
      <c r="N28" s="106">
        <v>5256</v>
      </c>
      <c r="O28" s="105">
        <v>10.16</v>
      </c>
      <c r="P28" s="105">
        <v>10</v>
      </c>
      <c r="Q28" s="126" t="s">
        <v>123</v>
      </c>
      <c r="R28" s="106">
        <v>110.6</v>
      </c>
      <c r="S28" s="106">
        <v>2276</v>
      </c>
      <c r="T28" s="105">
        <v>10.24</v>
      </c>
      <c r="U28" s="106">
        <v>3</v>
      </c>
    </row>
    <row r="29" spans="1:21" ht="15.75">
      <c r="A29" s="65">
        <v>19</v>
      </c>
      <c r="B29" s="124">
        <f t="shared" si="0"/>
        <v>48.43636363636364</v>
      </c>
      <c r="C29" s="105">
        <v>112.6</v>
      </c>
      <c r="D29" s="105">
        <v>10656</v>
      </c>
      <c r="E29" s="105">
        <v>10.16</v>
      </c>
      <c r="F29" s="105">
        <v>4</v>
      </c>
      <c r="G29" s="106">
        <v>0</v>
      </c>
      <c r="H29" s="106">
        <v>0</v>
      </c>
      <c r="I29" s="122">
        <v>0</v>
      </c>
      <c r="J29" s="106">
        <v>0</v>
      </c>
      <c r="K29" s="106"/>
      <c r="L29" s="125" t="s">
        <v>134</v>
      </c>
      <c r="M29" s="106">
        <v>110.7</v>
      </c>
      <c r="N29" s="106">
        <v>5144</v>
      </c>
      <c r="O29" s="105">
        <v>10.16</v>
      </c>
      <c r="P29" s="105">
        <v>10</v>
      </c>
      <c r="Q29" s="126" t="s">
        <v>123</v>
      </c>
      <c r="R29" s="106">
        <v>110.7</v>
      </c>
      <c r="S29" s="106">
        <v>2388</v>
      </c>
      <c r="T29" s="105">
        <v>10.25</v>
      </c>
      <c r="U29" s="106">
        <v>3</v>
      </c>
    </row>
    <row r="30" spans="1:21" ht="15.75">
      <c r="A30" s="65">
        <v>20</v>
      </c>
      <c r="B30" s="124">
        <f t="shared" si="0"/>
        <v>48.74545454545454</v>
      </c>
      <c r="C30" s="105">
        <v>112.6</v>
      </c>
      <c r="D30" s="105">
        <v>10724</v>
      </c>
      <c r="E30" s="105">
        <v>10.19</v>
      </c>
      <c r="F30" s="105">
        <v>4</v>
      </c>
      <c r="G30" s="106">
        <v>0</v>
      </c>
      <c r="H30" s="106">
        <v>0</v>
      </c>
      <c r="I30" s="122">
        <v>0</v>
      </c>
      <c r="J30" s="106">
        <v>0</v>
      </c>
      <c r="K30" s="106"/>
      <c r="L30" s="125" t="s">
        <v>135</v>
      </c>
      <c r="M30" s="106">
        <v>110.7</v>
      </c>
      <c r="N30" s="106">
        <v>5124</v>
      </c>
      <c r="O30" s="105">
        <v>10.18</v>
      </c>
      <c r="P30" s="105">
        <v>10</v>
      </c>
      <c r="Q30" s="126" t="s">
        <v>136</v>
      </c>
      <c r="R30" s="106">
        <v>110.7</v>
      </c>
      <c r="S30" s="106">
        <v>2448</v>
      </c>
      <c r="T30" s="105">
        <v>10.25</v>
      </c>
      <c r="U30" s="106">
        <v>3</v>
      </c>
    </row>
    <row r="31" spans="1:21" ht="15.75">
      <c r="A31" s="65">
        <v>21</v>
      </c>
      <c r="B31" s="124">
        <f t="shared" si="0"/>
        <v>48.472727272727276</v>
      </c>
      <c r="C31" s="105">
        <v>112.4</v>
      </c>
      <c r="D31" s="105">
        <v>10664</v>
      </c>
      <c r="E31" s="105">
        <v>10.19</v>
      </c>
      <c r="F31" s="105">
        <v>4</v>
      </c>
      <c r="G31" s="106">
        <v>0</v>
      </c>
      <c r="H31" s="106">
        <v>0</v>
      </c>
      <c r="I31" s="122">
        <v>0</v>
      </c>
      <c r="J31" s="106">
        <v>0</v>
      </c>
      <c r="K31" s="106"/>
      <c r="L31" s="125" t="s">
        <v>135</v>
      </c>
      <c r="M31" s="106">
        <v>110.8</v>
      </c>
      <c r="N31" s="106">
        <v>4988</v>
      </c>
      <c r="O31" s="105">
        <v>10.19</v>
      </c>
      <c r="P31" s="105">
        <v>10</v>
      </c>
      <c r="Q31" s="126" t="s">
        <v>123</v>
      </c>
      <c r="R31" s="106">
        <v>110.8</v>
      </c>
      <c r="S31" s="106">
        <v>2252</v>
      </c>
      <c r="T31" s="105">
        <v>10.26</v>
      </c>
      <c r="U31" s="106">
        <v>3</v>
      </c>
    </row>
    <row r="32" spans="1:21" ht="15.75">
      <c r="A32" s="65">
        <v>22</v>
      </c>
      <c r="B32" s="124">
        <f t="shared" si="0"/>
        <v>48</v>
      </c>
      <c r="C32" s="105">
        <v>112.4</v>
      </c>
      <c r="D32" s="105">
        <v>10560</v>
      </c>
      <c r="E32" s="105">
        <v>10.2</v>
      </c>
      <c r="F32" s="105">
        <v>4</v>
      </c>
      <c r="G32" s="106">
        <v>0</v>
      </c>
      <c r="H32" s="106">
        <v>0</v>
      </c>
      <c r="I32" s="122">
        <v>0</v>
      </c>
      <c r="J32" s="106">
        <v>0</v>
      </c>
      <c r="K32" s="106"/>
      <c r="L32" s="125" t="s">
        <v>134</v>
      </c>
      <c r="M32" s="106">
        <v>110.6</v>
      </c>
      <c r="N32" s="106">
        <v>5356</v>
      </c>
      <c r="O32" s="105">
        <v>10.2</v>
      </c>
      <c r="P32" s="105">
        <v>10</v>
      </c>
      <c r="Q32" s="126" t="s">
        <v>123</v>
      </c>
      <c r="R32" s="106">
        <v>110.6</v>
      </c>
      <c r="S32" s="106">
        <v>2332</v>
      </c>
      <c r="T32" s="105">
        <v>10.24</v>
      </c>
      <c r="U32" s="106">
        <v>3</v>
      </c>
    </row>
    <row r="33" spans="1:21" ht="15.75">
      <c r="A33" s="65">
        <v>23</v>
      </c>
      <c r="B33" s="124">
        <f t="shared" si="0"/>
        <v>48.25454545454546</v>
      </c>
      <c r="C33" s="105" t="s">
        <v>114</v>
      </c>
      <c r="D33" s="105">
        <v>10616</v>
      </c>
      <c r="E33" s="105">
        <v>10.22</v>
      </c>
      <c r="F33" s="105">
        <v>4</v>
      </c>
      <c r="G33" s="106">
        <v>0</v>
      </c>
      <c r="H33" s="106">
        <v>0</v>
      </c>
      <c r="I33" s="122">
        <v>0</v>
      </c>
      <c r="J33" s="106">
        <v>0</v>
      </c>
      <c r="K33" s="106"/>
      <c r="L33" s="125" t="s">
        <v>134</v>
      </c>
      <c r="M33" s="106">
        <v>110.6</v>
      </c>
      <c r="N33" s="106">
        <v>5380</v>
      </c>
      <c r="O33" s="105">
        <v>10.21</v>
      </c>
      <c r="P33" s="105">
        <v>10</v>
      </c>
      <c r="Q33" s="126" t="s">
        <v>123</v>
      </c>
      <c r="R33" s="106">
        <v>110.6</v>
      </c>
      <c r="S33" s="106">
        <v>2356</v>
      </c>
      <c r="T33" s="105">
        <v>10.24</v>
      </c>
      <c r="U33" s="106">
        <v>3</v>
      </c>
    </row>
    <row r="34" spans="1:21" ht="15.75">
      <c r="A34" s="66">
        <v>24</v>
      </c>
      <c r="B34" s="124">
        <f t="shared" si="0"/>
        <v>45.49090909090909</v>
      </c>
      <c r="C34" s="105" t="s">
        <v>114</v>
      </c>
      <c r="D34" s="105">
        <v>10008</v>
      </c>
      <c r="E34" s="105">
        <v>10.24</v>
      </c>
      <c r="F34" s="105">
        <v>4</v>
      </c>
      <c r="G34" s="106">
        <v>0</v>
      </c>
      <c r="H34" s="106">
        <v>0</v>
      </c>
      <c r="I34" s="122">
        <v>0</v>
      </c>
      <c r="J34" s="106">
        <v>0</v>
      </c>
      <c r="K34" s="106"/>
      <c r="L34" s="125" t="s">
        <v>137</v>
      </c>
      <c r="M34" s="106">
        <v>110.9</v>
      </c>
      <c r="N34" s="106">
        <v>4800</v>
      </c>
      <c r="O34" s="105">
        <v>10.23</v>
      </c>
      <c r="P34" s="105">
        <v>10</v>
      </c>
      <c r="Q34" s="128" t="s">
        <v>119</v>
      </c>
      <c r="R34" s="106">
        <v>110.9</v>
      </c>
      <c r="S34" s="106">
        <v>2192</v>
      </c>
      <c r="T34" s="105">
        <v>10.26</v>
      </c>
      <c r="U34" s="106">
        <v>3</v>
      </c>
    </row>
    <row r="35" spans="1:21" ht="15.75">
      <c r="A35" s="67" t="s">
        <v>51</v>
      </c>
      <c r="B35" s="68"/>
      <c r="C35" s="69"/>
      <c r="D35" s="70">
        <f>SUM(D11:D34)</f>
        <v>258780</v>
      </c>
      <c r="E35" s="71"/>
      <c r="F35" s="68"/>
      <c r="G35" s="68"/>
      <c r="H35" s="68"/>
      <c r="I35" s="68"/>
      <c r="J35" s="68"/>
      <c r="K35" s="68"/>
      <c r="L35" s="129"/>
      <c r="M35" s="72"/>
      <c r="N35" s="67">
        <f>SUM(N11:N34)</f>
        <v>120180</v>
      </c>
      <c r="O35" s="67"/>
      <c r="P35" s="67"/>
      <c r="Q35" s="130"/>
      <c r="R35" s="67"/>
      <c r="S35" s="131">
        <f>SUM(S11:S34)</f>
        <v>59560</v>
      </c>
      <c r="T35" s="67"/>
      <c r="U35" s="67"/>
    </row>
    <row r="36" spans="1:21" ht="15.75">
      <c r="A36" s="73"/>
      <c r="B36" s="74"/>
      <c r="C36" s="74"/>
      <c r="D36" s="75"/>
      <c r="E36" s="74"/>
      <c r="F36" s="74"/>
      <c r="G36" s="74"/>
      <c r="H36" s="74"/>
      <c r="I36" s="74"/>
      <c r="J36" s="74"/>
      <c r="K36" s="74"/>
      <c r="L36" s="74"/>
      <c r="M36" s="73"/>
      <c r="N36" s="73"/>
      <c r="O36" s="73"/>
      <c r="P36" s="73"/>
      <c r="Q36" s="73"/>
      <c r="R36" s="73"/>
      <c r="S36" s="76"/>
      <c r="T36" s="73"/>
      <c r="U36" s="73"/>
    </row>
    <row r="37" spans="1:21" ht="18">
      <c r="A37" s="38"/>
      <c r="B37" s="38"/>
      <c r="C37" s="77"/>
      <c r="D37" s="38"/>
      <c r="E37" s="78" t="s">
        <v>52</v>
      </c>
      <c r="F37" s="78"/>
      <c r="G37" s="78"/>
      <c r="H37" s="40"/>
      <c r="I37" s="40"/>
      <c r="J37" s="40"/>
      <c r="K37" s="40"/>
      <c r="L37" s="77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8">
      <c r="A38" s="38"/>
      <c r="B38" s="38"/>
      <c r="C38" s="78"/>
      <c r="D38" s="38"/>
      <c r="E38" s="78"/>
      <c r="F38" s="78"/>
      <c r="G38" s="78"/>
      <c r="H38" s="40"/>
      <c r="I38" s="40"/>
      <c r="J38" s="40"/>
      <c r="K38" s="40"/>
      <c r="L38" s="77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5">
      <c r="A39" s="38"/>
      <c r="B39" s="38"/>
      <c r="C39" s="78"/>
      <c r="D39" s="38"/>
      <c r="E39" s="78" t="s">
        <v>53</v>
      </c>
      <c r="F39" s="78"/>
      <c r="G39" s="78"/>
      <c r="H39" s="39"/>
      <c r="I39" s="39"/>
      <c r="J39" s="39"/>
      <c r="K39" s="39"/>
      <c r="L39" s="39"/>
      <c r="M39" s="38"/>
      <c r="N39" s="38"/>
      <c r="O39" s="38"/>
      <c r="P39" s="38"/>
      <c r="Q39" s="38"/>
      <c r="R39" s="38"/>
      <c r="S39" s="38"/>
      <c r="T39" s="38"/>
      <c r="U39" s="38"/>
    </row>
  </sheetData>
  <sheetProtection/>
  <mergeCells count="4">
    <mergeCell ref="B7:D7"/>
    <mergeCell ref="G7:I7"/>
    <mergeCell ref="L7:N7"/>
    <mergeCell ref="Q7:S7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A3" sqref="A3:M16"/>
    </sheetView>
  </sheetViews>
  <sheetFormatPr defaultColWidth="9.140625" defaultRowHeight="15"/>
  <cols>
    <col min="1" max="1" width="3.8515625" style="0" customWidth="1"/>
    <col min="2" max="2" width="11.57421875" style="0" customWidth="1"/>
    <col min="5" max="5" width="12.8515625" style="0" customWidth="1"/>
    <col min="8" max="8" width="8.140625" style="0" customWidth="1"/>
    <col min="9" max="9" width="18.140625" style="0" customWidth="1"/>
    <col min="10" max="10" width="8.140625" style="0" customWidth="1"/>
    <col min="11" max="11" width="18.140625" style="0" customWidth="1"/>
    <col min="12" max="12" width="8.140625" style="0" customWidth="1"/>
    <col min="13" max="13" width="17.7109375" style="0" customWidth="1"/>
  </cols>
  <sheetData>
    <row r="3" spans="1:13" ht="15.75">
      <c r="A3" s="82"/>
      <c r="B3" s="82"/>
      <c r="C3" s="82"/>
      <c r="D3" s="82"/>
      <c r="E3" s="79"/>
      <c r="F3" s="82"/>
      <c r="G3" s="79"/>
      <c r="H3" s="83" t="s">
        <v>54</v>
      </c>
      <c r="I3" s="81"/>
      <c r="J3" s="81"/>
      <c r="K3" s="81"/>
      <c r="L3" s="81"/>
      <c r="M3" s="81"/>
    </row>
    <row r="4" spans="1:13" ht="15.75">
      <c r="A4" s="82"/>
      <c r="B4" s="82"/>
      <c r="C4" s="82"/>
      <c r="D4" s="80"/>
      <c r="E4" s="79"/>
      <c r="F4" s="79"/>
      <c r="G4" s="84" t="s">
        <v>55</v>
      </c>
      <c r="H4" s="81"/>
      <c r="I4" s="81"/>
      <c r="J4" s="81"/>
      <c r="K4" s="81"/>
      <c r="L4" s="81"/>
      <c r="M4" s="81"/>
    </row>
    <row r="5" spans="1:13" ht="15.75">
      <c r="A5" s="82"/>
      <c r="B5" s="82"/>
      <c r="C5" s="82"/>
      <c r="D5" s="80"/>
      <c r="E5" s="79"/>
      <c r="F5" s="80"/>
      <c r="G5" s="79"/>
      <c r="H5" s="85" t="s">
        <v>56</v>
      </c>
      <c r="I5" s="81"/>
      <c r="J5" s="81"/>
      <c r="K5" s="81"/>
      <c r="L5" s="81"/>
      <c r="M5" s="81"/>
    </row>
    <row r="6" spans="1:13" ht="15.75">
      <c r="A6" s="82"/>
      <c r="B6" s="82"/>
      <c r="C6" s="82"/>
      <c r="D6" s="80"/>
      <c r="E6" s="79"/>
      <c r="F6" s="79"/>
      <c r="G6" s="80"/>
      <c r="H6" s="104" t="s">
        <v>112</v>
      </c>
      <c r="I6" s="81"/>
      <c r="J6" s="81"/>
      <c r="K6" s="81"/>
      <c r="L6" s="81"/>
      <c r="M6" s="81"/>
    </row>
    <row r="7" spans="1:13" ht="15.75" thickBot="1">
      <c r="A7" s="82"/>
      <c r="B7" s="82"/>
      <c r="C7" s="82"/>
      <c r="D7" s="82"/>
      <c r="E7" s="82"/>
      <c r="F7" s="81"/>
      <c r="G7" s="81"/>
      <c r="H7" s="81"/>
      <c r="I7" s="81"/>
      <c r="J7" s="81"/>
      <c r="K7" s="81"/>
      <c r="L7" s="81"/>
      <c r="M7" s="81"/>
    </row>
    <row r="8" spans="1:13" ht="15.75">
      <c r="A8" s="86" t="s">
        <v>9</v>
      </c>
      <c r="B8" s="141" t="s">
        <v>57</v>
      </c>
      <c r="C8" s="141" t="s">
        <v>58</v>
      </c>
      <c r="D8" s="141" t="s">
        <v>59</v>
      </c>
      <c r="E8" s="141" t="s">
        <v>60</v>
      </c>
      <c r="F8" s="141" t="s">
        <v>61</v>
      </c>
      <c r="G8" s="141" t="s">
        <v>62</v>
      </c>
      <c r="H8" s="137" t="s">
        <v>63</v>
      </c>
      <c r="I8" s="137"/>
      <c r="J8" s="137"/>
      <c r="K8" s="137"/>
      <c r="L8" s="137"/>
      <c r="M8" s="138"/>
    </row>
    <row r="9" spans="1:13" ht="15.75">
      <c r="A9" s="87"/>
      <c r="B9" s="142"/>
      <c r="C9" s="142"/>
      <c r="D9" s="142"/>
      <c r="E9" s="142"/>
      <c r="F9" s="142"/>
      <c r="G9" s="142"/>
      <c r="H9" s="139" t="s">
        <v>64</v>
      </c>
      <c r="I9" s="139"/>
      <c r="J9" s="139" t="s">
        <v>65</v>
      </c>
      <c r="K9" s="139"/>
      <c r="L9" s="139" t="s">
        <v>66</v>
      </c>
      <c r="M9" s="140"/>
    </row>
    <row r="10" spans="1:13" ht="28.5">
      <c r="A10" s="87"/>
      <c r="B10" s="142"/>
      <c r="C10" s="142"/>
      <c r="D10" s="142"/>
      <c r="E10" s="142"/>
      <c r="F10" s="142"/>
      <c r="G10" s="142"/>
      <c r="H10" s="88" t="s">
        <v>67</v>
      </c>
      <c r="I10" s="88" t="s">
        <v>68</v>
      </c>
      <c r="J10" s="88" t="s">
        <v>67</v>
      </c>
      <c r="K10" s="88" t="s">
        <v>68</v>
      </c>
      <c r="L10" s="88" t="s">
        <v>67</v>
      </c>
      <c r="M10" s="89" t="s">
        <v>68</v>
      </c>
    </row>
    <row r="11" spans="1:13" ht="16.5">
      <c r="A11" s="87" t="s">
        <v>69</v>
      </c>
      <c r="B11" s="90" t="s">
        <v>70</v>
      </c>
      <c r="C11" s="90" t="s">
        <v>71</v>
      </c>
      <c r="D11" s="90" t="s">
        <v>72</v>
      </c>
      <c r="E11" s="91" t="s">
        <v>73</v>
      </c>
      <c r="F11" s="90" t="s">
        <v>74</v>
      </c>
      <c r="G11" s="92" t="s">
        <v>75</v>
      </c>
      <c r="H11" s="90">
        <v>12</v>
      </c>
      <c r="I11" s="90" t="s">
        <v>138</v>
      </c>
      <c r="J11" s="90">
        <v>12</v>
      </c>
      <c r="K11" s="90" t="s">
        <v>139</v>
      </c>
      <c r="L11" s="90">
        <v>12</v>
      </c>
      <c r="M11" s="93" t="s">
        <v>140</v>
      </c>
    </row>
    <row r="12" spans="1:13" ht="17.25" thickBot="1">
      <c r="A12" s="94" t="s">
        <v>76</v>
      </c>
      <c r="B12" s="95" t="s">
        <v>70</v>
      </c>
      <c r="C12" s="95" t="s">
        <v>71</v>
      </c>
      <c r="D12" s="95" t="s">
        <v>77</v>
      </c>
      <c r="E12" s="96" t="s">
        <v>73</v>
      </c>
      <c r="F12" s="95" t="s">
        <v>74</v>
      </c>
      <c r="G12" s="97" t="s">
        <v>75</v>
      </c>
      <c r="H12" s="95">
        <v>12</v>
      </c>
      <c r="I12" s="98" t="s">
        <v>141</v>
      </c>
      <c r="J12" s="95">
        <v>12</v>
      </c>
      <c r="K12" s="98" t="s">
        <v>142</v>
      </c>
      <c r="L12" s="95">
        <v>12</v>
      </c>
      <c r="M12" s="99" t="s">
        <v>143</v>
      </c>
    </row>
    <row r="13" spans="1:13" ht="15">
      <c r="A13" s="82"/>
      <c r="B13" s="82"/>
      <c r="C13" s="82"/>
      <c r="D13" s="82"/>
      <c r="E13" s="82"/>
      <c r="F13" s="81"/>
      <c r="G13" s="81"/>
      <c r="H13" s="81"/>
      <c r="I13" s="81"/>
      <c r="J13" s="81"/>
      <c r="K13" s="81"/>
      <c r="L13" s="81"/>
      <c r="M13" s="81"/>
    </row>
    <row r="14" spans="1:13" ht="15.75">
      <c r="A14" s="100" t="s">
        <v>78</v>
      </c>
      <c r="B14" s="82"/>
      <c r="C14" s="82"/>
      <c r="D14" s="82"/>
      <c r="E14" s="82"/>
      <c r="F14" s="81"/>
      <c r="G14" s="81"/>
      <c r="H14" s="81"/>
      <c r="I14" s="81" t="s">
        <v>79</v>
      </c>
      <c r="J14" s="81"/>
      <c r="K14" s="81"/>
      <c r="L14" s="81"/>
      <c r="M14" s="81"/>
    </row>
    <row r="15" spans="1:13" ht="15">
      <c r="A15" s="82"/>
      <c r="B15" s="82"/>
      <c r="C15" s="82"/>
      <c r="D15" s="82"/>
      <c r="E15" s="82"/>
      <c r="F15" s="81"/>
      <c r="G15" s="81"/>
      <c r="H15" s="81"/>
      <c r="I15" s="81"/>
      <c r="J15" s="81"/>
      <c r="K15" s="81"/>
      <c r="L15" s="81"/>
      <c r="M15" s="81"/>
    </row>
    <row r="16" spans="1:13" ht="15">
      <c r="A16" s="82" t="s">
        <v>80</v>
      </c>
      <c r="B16" s="82"/>
      <c r="C16" s="82"/>
      <c r="D16" s="82"/>
      <c r="E16" s="82"/>
      <c r="F16" s="81"/>
      <c r="G16" s="81"/>
      <c r="H16" s="81"/>
      <c r="I16" s="81" t="s">
        <v>81</v>
      </c>
      <c r="J16" s="81"/>
      <c r="K16" s="81"/>
      <c r="L16" s="81"/>
      <c r="M16" s="81"/>
    </row>
  </sheetData>
  <sheetProtection/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/>
  <pageMargins left="0.16" right="0.1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1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5.8515625" style="0" customWidth="1"/>
    <col min="2" max="2" width="15.57421875" style="0" customWidth="1"/>
    <col min="3" max="3" width="12.8515625" style="0" customWidth="1"/>
    <col min="4" max="4" width="12.7109375" style="0" customWidth="1"/>
    <col min="5" max="5" width="11.421875" style="0" customWidth="1"/>
  </cols>
  <sheetData>
    <row r="3" spans="1:17" ht="15.75">
      <c r="A3" s="82"/>
      <c r="B3" s="82"/>
      <c r="C3" s="82"/>
      <c r="D3" s="101"/>
      <c r="E3" s="82"/>
      <c r="F3" s="107"/>
      <c r="G3" s="143" t="s">
        <v>82</v>
      </c>
      <c r="H3" s="143"/>
      <c r="I3" s="143"/>
      <c r="J3" s="81"/>
      <c r="K3" s="81"/>
      <c r="L3" s="81"/>
      <c r="M3" s="81"/>
      <c r="N3" s="108"/>
      <c r="O3" s="108"/>
      <c r="P3" s="108"/>
      <c r="Q3" s="108"/>
    </row>
    <row r="4" spans="1:17" ht="15.75">
      <c r="A4" s="82"/>
      <c r="B4" s="82"/>
      <c r="C4" s="82"/>
      <c r="D4" s="101"/>
      <c r="E4" s="82"/>
      <c r="F4" s="107"/>
      <c r="G4" s="103"/>
      <c r="H4" s="104" t="s">
        <v>111</v>
      </c>
      <c r="I4" s="81"/>
      <c r="J4" s="81"/>
      <c r="K4" s="81"/>
      <c r="L4" s="81"/>
      <c r="M4" s="81"/>
      <c r="N4" s="108"/>
      <c r="O4" s="108"/>
      <c r="P4" s="108"/>
      <c r="Q4" s="108"/>
    </row>
    <row r="5" spans="1:17" ht="15">
      <c r="A5" s="109"/>
      <c r="B5" s="109"/>
      <c r="C5" s="109"/>
      <c r="D5" s="109"/>
      <c r="E5" s="109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63">
      <c r="A6" s="110" t="s">
        <v>83</v>
      </c>
      <c r="B6" s="110" t="s">
        <v>84</v>
      </c>
      <c r="C6" s="110" t="s">
        <v>85</v>
      </c>
      <c r="D6" s="110" t="s">
        <v>86</v>
      </c>
      <c r="E6" s="110" t="s">
        <v>85</v>
      </c>
      <c r="F6" s="111"/>
      <c r="G6" s="112" t="s">
        <v>64</v>
      </c>
      <c r="H6" s="113"/>
      <c r="I6" s="114"/>
      <c r="J6" s="111"/>
      <c r="K6" s="112" t="s">
        <v>65</v>
      </c>
      <c r="L6" s="113"/>
      <c r="M6" s="114"/>
      <c r="N6" s="111"/>
      <c r="O6" s="112" t="s">
        <v>66</v>
      </c>
      <c r="P6" s="113"/>
      <c r="Q6" s="114"/>
    </row>
    <row r="7" spans="1:17" ht="15.75">
      <c r="A7" s="115"/>
      <c r="B7" s="115"/>
      <c r="C7" s="115"/>
      <c r="D7" s="115"/>
      <c r="E7" s="115"/>
      <c r="F7" s="116" t="s">
        <v>87</v>
      </c>
      <c r="G7" s="116" t="s">
        <v>88</v>
      </c>
      <c r="H7" s="116" t="s">
        <v>89</v>
      </c>
      <c r="I7" s="117" t="s">
        <v>90</v>
      </c>
      <c r="J7" s="116" t="s">
        <v>87</v>
      </c>
      <c r="K7" s="116" t="s">
        <v>88</v>
      </c>
      <c r="L7" s="116" t="s">
        <v>89</v>
      </c>
      <c r="M7" s="117" t="s">
        <v>90</v>
      </c>
      <c r="N7" s="116" t="s">
        <v>87</v>
      </c>
      <c r="O7" s="116" t="s">
        <v>88</v>
      </c>
      <c r="P7" s="116" t="s">
        <v>89</v>
      </c>
      <c r="Q7" s="117" t="s">
        <v>90</v>
      </c>
    </row>
    <row r="8" spans="1:17" ht="47.25">
      <c r="A8" s="116" t="s">
        <v>69</v>
      </c>
      <c r="B8" s="116" t="s">
        <v>91</v>
      </c>
      <c r="C8" s="116" t="s">
        <v>71</v>
      </c>
      <c r="D8" s="118" t="s">
        <v>92</v>
      </c>
      <c r="E8" s="116" t="s">
        <v>71</v>
      </c>
      <c r="F8" s="116">
        <v>11.57</v>
      </c>
      <c r="G8" s="116">
        <v>3.087</v>
      </c>
      <c r="H8" s="116">
        <v>29</v>
      </c>
      <c r="I8" s="116">
        <v>230.7</v>
      </c>
      <c r="J8" s="116">
        <v>16.63</v>
      </c>
      <c r="K8" s="116">
        <v>5.529</v>
      </c>
      <c r="L8" s="116">
        <v>44</v>
      </c>
      <c r="M8" s="116">
        <v>223.6</v>
      </c>
      <c r="N8" s="116">
        <v>16.02</v>
      </c>
      <c r="O8" s="116">
        <v>4.106</v>
      </c>
      <c r="P8" s="116">
        <v>41</v>
      </c>
      <c r="Q8" s="116">
        <v>228.6</v>
      </c>
    </row>
    <row r="9" spans="1:17" ht="47.25">
      <c r="A9" s="116" t="s">
        <v>76</v>
      </c>
      <c r="B9" s="116" t="s">
        <v>93</v>
      </c>
      <c r="C9" s="116" t="s">
        <v>71</v>
      </c>
      <c r="D9" s="118" t="s">
        <v>92</v>
      </c>
      <c r="E9" s="116" t="s">
        <v>71</v>
      </c>
      <c r="F9" s="116">
        <v>11.36</v>
      </c>
      <c r="G9" s="116">
        <v>2.64</v>
      </c>
      <c r="H9" s="116">
        <v>31</v>
      </c>
      <c r="I9" s="116">
        <v>229.7</v>
      </c>
      <c r="J9" s="116">
        <v>16.52</v>
      </c>
      <c r="K9" s="116">
        <v>4.785</v>
      </c>
      <c r="L9" s="116">
        <v>46</v>
      </c>
      <c r="M9" s="116">
        <v>222.4</v>
      </c>
      <c r="N9" s="116">
        <v>15.94</v>
      </c>
      <c r="O9" s="116">
        <v>3.392</v>
      </c>
      <c r="P9" s="116">
        <v>43</v>
      </c>
      <c r="Q9" s="116">
        <v>226.7</v>
      </c>
    </row>
    <row r="10" spans="1:17" ht="31.5">
      <c r="A10" s="116" t="s">
        <v>94</v>
      </c>
      <c r="B10" s="116" t="s">
        <v>95</v>
      </c>
      <c r="C10" s="116" t="s">
        <v>73</v>
      </c>
      <c r="D10" s="118" t="s">
        <v>96</v>
      </c>
      <c r="E10" s="116" t="s">
        <v>97</v>
      </c>
      <c r="F10" s="116">
        <v>5.43</v>
      </c>
      <c r="G10" s="116">
        <v>0.723</v>
      </c>
      <c r="H10" s="116">
        <v>29</v>
      </c>
      <c r="I10" s="116">
        <v>113.7</v>
      </c>
      <c r="J10" s="116">
        <v>9.169</v>
      </c>
      <c r="K10" s="116">
        <v>2.149</v>
      </c>
      <c r="L10" s="116">
        <v>51</v>
      </c>
      <c r="M10" s="116">
        <v>110</v>
      </c>
      <c r="N10" s="116">
        <v>8.06</v>
      </c>
      <c r="O10" s="116">
        <v>1.087</v>
      </c>
      <c r="P10" s="116">
        <v>42</v>
      </c>
      <c r="Q10" s="116">
        <v>112.6</v>
      </c>
    </row>
    <row r="11" spans="1:17" ht="31.5">
      <c r="A11" s="116" t="s">
        <v>98</v>
      </c>
      <c r="B11" s="116" t="s">
        <v>95</v>
      </c>
      <c r="C11" s="116" t="s">
        <v>73</v>
      </c>
      <c r="D11" s="118" t="s">
        <v>99</v>
      </c>
      <c r="E11" s="116" t="s">
        <v>97</v>
      </c>
      <c r="F11" s="116">
        <v>9.527</v>
      </c>
      <c r="G11" s="116">
        <v>2.413</v>
      </c>
      <c r="H11" s="116">
        <v>52</v>
      </c>
      <c r="I11" s="116">
        <v>114</v>
      </c>
      <c r="J11" s="116">
        <v>12.37</v>
      </c>
      <c r="K11" s="116">
        <v>4.211</v>
      </c>
      <c r="L11" s="116">
        <v>69</v>
      </c>
      <c r="M11" s="116">
        <v>110.2</v>
      </c>
      <c r="N11" s="116">
        <v>11.01</v>
      </c>
      <c r="O11" s="116">
        <v>2.789</v>
      </c>
      <c r="P11" s="116">
        <v>59</v>
      </c>
      <c r="Q11" s="116">
        <v>112.8</v>
      </c>
    </row>
    <row r="12" spans="1:17" ht="47.25">
      <c r="A12" s="116" t="s">
        <v>100</v>
      </c>
      <c r="B12" s="116" t="s">
        <v>95</v>
      </c>
      <c r="C12" s="116" t="s">
        <v>73</v>
      </c>
      <c r="D12" s="118" t="s">
        <v>101</v>
      </c>
      <c r="E12" s="116" t="s">
        <v>97</v>
      </c>
      <c r="F12" s="116">
        <v>4.615</v>
      </c>
      <c r="G12" s="116">
        <v>1.704</v>
      </c>
      <c r="H12" s="116">
        <v>25</v>
      </c>
      <c r="I12" s="116">
        <v>114</v>
      </c>
      <c r="J12" s="116">
        <v>7.092</v>
      </c>
      <c r="K12" s="116">
        <v>2.207</v>
      </c>
      <c r="L12" s="116">
        <v>39</v>
      </c>
      <c r="M12" s="116">
        <v>110.2</v>
      </c>
      <c r="N12" s="116">
        <v>8.04</v>
      </c>
      <c r="O12" s="116">
        <v>2.323</v>
      </c>
      <c r="P12" s="116">
        <v>43</v>
      </c>
      <c r="Q12" s="116">
        <v>112.8</v>
      </c>
    </row>
    <row r="13" spans="1:17" ht="47.25">
      <c r="A13" s="116" t="s">
        <v>102</v>
      </c>
      <c r="B13" s="116" t="s">
        <v>95</v>
      </c>
      <c r="C13" s="116" t="s">
        <v>73</v>
      </c>
      <c r="D13" s="118" t="s">
        <v>103</v>
      </c>
      <c r="E13" s="116" t="s">
        <v>97</v>
      </c>
      <c r="F13" s="116">
        <v>2.975</v>
      </c>
      <c r="G13" s="116">
        <v>0.386</v>
      </c>
      <c r="H13" s="116">
        <v>16</v>
      </c>
      <c r="I13" s="116">
        <v>113.7</v>
      </c>
      <c r="J13" s="116">
        <v>4.437</v>
      </c>
      <c r="K13" s="116">
        <v>0.62</v>
      </c>
      <c r="L13" s="116">
        <v>23</v>
      </c>
      <c r="M13" s="116">
        <v>110</v>
      </c>
      <c r="N13" s="116">
        <v>4.613</v>
      </c>
      <c r="O13" s="116">
        <v>0.662</v>
      </c>
      <c r="P13" s="116">
        <v>24</v>
      </c>
      <c r="Q13" s="116">
        <v>112.6</v>
      </c>
    </row>
    <row r="14" spans="1:17" ht="47.25">
      <c r="A14" s="116" t="s">
        <v>104</v>
      </c>
      <c r="B14" s="117" t="s">
        <v>105</v>
      </c>
      <c r="C14" s="116" t="s">
        <v>73</v>
      </c>
      <c r="D14" s="118" t="s">
        <v>92</v>
      </c>
      <c r="E14" s="116" t="s">
        <v>73</v>
      </c>
      <c r="F14" s="119">
        <v>11.41</v>
      </c>
      <c r="G14" s="119">
        <v>3.065</v>
      </c>
      <c r="H14" s="119">
        <v>60.4</v>
      </c>
      <c r="I14" s="119">
        <v>230.7</v>
      </c>
      <c r="J14" s="119">
        <v>17.08</v>
      </c>
      <c r="K14" s="119">
        <v>5.111</v>
      </c>
      <c r="L14" s="119">
        <v>92.8</v>
      </c>
      <c r="M14" s="119">
        <v>223.6</v>
      </c>
      <c r="N14" s="119">
        <v>16</v>
      </c>
      <c r="O14" s="119">
        <v>3.897</v>
      </c>
      <c r="P14" s="119">
        <v>84</v>
      </c>
      <c r="Q14" s="119">
        <v>228.6</v>
      </c>
    </row>
    <row r="15" spans="1:17" ht="47.25">
      <c r="A15" s="116" t="s">
        <v>106</v>
      </c>
      <c r="B15" s="117" t="s">
        <v>107</v>
      </c>
      <c r="C15" s="116" t="s">
        <v>73</v>
      </c>
      <c r="D15" s="118" t="s">
        <v>92</v>
      </c>
      <c r="E15" s="116" t="s">
        <v>73</v>
      </c>
      <c r="F15" s="116">
        <v>11.2</v>
      </c>
      <c r="G15" s="116">
        <v>2.904</v>
      </c>
      <c r="H15" s="116">
        <v>60.8</v>
      </c>
      <c r="I15" s="116">
        <v>229.7</v>
      </c>
      <c r="J15" s="116">
        <v>16.7</v>
      </c>
      <c r="K15" s="116">
        <v>5.15</v>
      </c>
      <c r="L15" s="116">
        <v>97.5</v>
      </c>
      <c r="M15" s="116">
        <v>222.4</v>
      </c>
      <c r="N15" s="116">
        <v>15.64</v>
      </c>
      <c r="O15" s="116">
        <v>3.584</v>
      </c>
      <c r="P15" s="116">
        <v>84</v>
      </c>
      <c r="Q15" s="116">
        <v>226.7</v>
      </c>
    </row>
    <row r="16" spans="1:17" ht="37.5" customHeight="1">
      <c r="A16" s="144" t="s">
        <v>145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ht="15.75" customHeight="1" hidden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01" customFormat="1" ht="15.7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15.75">
      <c r="A19" s="84" t="s">
        <v>108</v>
      </c>
      <c r="B19" s="82"/>
      <c r="C19" s="82"/>
      <c r="D19" s="82"/>
      <c r="E19" s="82"/>
      <c r="F19" s="81"/>
      <c r="G19" s="81"/>
      <c r="H19" s="81"/>
      <c r="I19" s="81"/>
      <c r="J19" s="81"/>
      <c r="K19" s="120" t="s">
        <v>79</v>
      </c>
      <c r="L19" s="81"/>
      <c r="M19" s="81"/>
      <c r="N19" s="81"/>
      <c r="O19" s="81"/>
      <c r="P19" s="81"/>
      <c r="Q19" s="81"/>
    </row>
    <row r="20" spans="1:17" s="101" customFormat="1" ht="15.75">
      <c r="A20" s="84"/>
      <c r="B20" s="82"/>
      <c r="C20" s="82"/>
      <c r="D20" s="82"/>
      <c r="E20" s="82"/>
      <c r="F20" s="81"/>
      <c r="G20" s="81"/>
      <c r="H20" s="81"/>
      <c r="I20" s="81"/>
      <c r="J20" s="81"/>
      <c r="K20" s="120"/>
      <c r="L20" s="81"/>
      <c r="M20" s="81"/>
      <c r="N20" s="81"/>
      <c r="O20" s="81"/>
      <c r="P20" s="81"/>
      <c r="Q20" s="81"/>
    </row>
    <row r="21" spans="1:17" ht="15.75">
      <c r="A21" s="82" t="s">
        <v>109</v>
      </c>
      <c r="B21" s="82"/>
      <c r="C21" s="82"/>
      <c r="D21" s="82"/>
      <c r="E21" s="82"/>
      <c r="F21" s="81"/>
      <c r="G21" s="81"/>
      <c r="H21" s="81"/>
      <c r="I21" s="81"/>
      <c r="J21" s="81"/>
      <c r="K21" s="121" t="s">
        <v>110</v>
      </c>
      <c r="L21" s="81"/>
      <c r="M21" s="81"/>
      <c r="N21" s="83"/>
      <c r="O21" s="83"/>
      <c r="P21" s="83"/>
      <c r="Q21" s="83"/>
    </row>
  </sheetData>
  <sheetProtection/>
  <mergeCells count="2">
    <mergeCell ref="G3:I3"/>
    <mergeCell ref="A16:Q17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2018-06-29T12:32:58Z</cp:lastPrinted>
  <dcterms:created xsi:type="dcterms:W3CDTF">2018-06-21T05:44:31Z</dcterms:created>
  <dcterms:modified xsi:type="dcterms:W3CDTF">2018-07-27T12:44:10Z</dcterms:modified>
  <cp:category/>
  <cp:version/>
  <cp:contentType/>
  <cp:contentStatus/>
</cp:coreProperties>
</file>